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LETIZIA/Desktop/CIRLCE/Tools_Agri_IT/"/>
    </mc:Choice>
  </mc:AlternateContent>
  <xr:revisionPtr revIDLastSave="0" documentId="13_ncr:1_{5A2D5FEF-D23C-8640-9A6B-A9EB174DE21A}" xr6:coauthVersionLast="47" xr6:coauthVersionMax="47" xr10:uidLastSave="{00000000-0000-0000-0000-000000000000}"/>
  <bookViews>
    <workbookView xWindow="0" yWindow="0" windowWidth="28800" windowHeight="18000" xr2:uid="{88D664AA-7E81-47B6-8A43-02B365BDE9F2}"/>
  </bookViews>
  <sheets>
    <sheet name="agro-ecologica &amp; EC" sheetId="1" r:id="rId1"/>
    <sheet name="hidden" sheetId="2" state="hidden" r:id="rId2"/>
  </sheets>
  <definedNames>
    <definedName name="Q1_Statement_1">hidden!$I$8</definedName>
    <definedName name="Q1_Statement_2">hidden!$I$9</definedName>
    <definedName name="Q1_Statement_3">hidden!$I$10</definedName>
    <definedName name="Q1_Statement_4">hidden!$I$11</definedName>
    <definedName name="Question_1">hidden!$E$8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98" i="1" l="1" a="1"/>
  <c r="C98" i="1" s="1"/>
  <c r="B143" i="1"/>
  <c r="C8" i="1"/>
  <c r="C137" i="1"/>
  <c r="C132" i="1"/>
  <c r="C127" i="1"/>
  <c r="C122" i="1"/>
  <c r="C117" i="1"/>
  <c r="B115" i="1"/>
  <c r="B113" i="1"/>
  <c r="C108" i="1" a="1"/>
  <c r="C108" i="1" s="1"/>
  <c r="G105" i="1"/>
  <c r="G95" i="1"/>
  <c r="D105" i="1"/>
  <c r="C103" i="1"/>
  <c r="C86" i="1" a="1"/>
  <c r="C86" i="1" s="1"/>
  <c r="G84" i="1"/>
  <c r="D95" i="1"/>
  <c r="D84" i="1"/>
  <c r="C92" i="1"/>
  <c r="C83" i="1"/>
  <c r="C81" i="1"/>
  <c r="C33" i="1" a="1"/>
  <c r="C33" i="1" s="1"/>
  <c r="E61" i="1"/>
  <c r="E77" i="1"/>
  <c r="E73" i="1"/>
  <c r="E69" i="1"/>
  <c r="C77" i="1"/>
  <c r="C73" i="1"/>
  <c r="C69" i="1"/>
  <c r="C67" i="1"/>
  <c r="E55" i="1"/>
  <c r="E50" i="1"/>
  <c r="E45" i="1"/>
  <c r="C55" i="1"/>
  <c r="C50" i="1"/>
  <c r="C45" i="1"/>
  <c r="C42" i="1"/>
  <c r="C37" i="1"/>
  <c r="G29" i="1"/>
  <c r="G24" i="1"/>
  <c r="G19" i="1"/>
  <c r="G15" i="1"/>
  <c r="C11" i="1"/>
  <c r="C6" i="1"/>
  <c r="C4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<sst xmlns="http://schemas.openxmlformats.org/spreadsheetml/2006/main" count="56" uniqueCount="53">
  <si>
    <t>Q1</t>
  </si>
  <si>
    <t>Q2</t>
  </si>
  <si>
    <t>Q3</t>
  </si>
  <si>
    <t>(a) 1.5%</t>
  </si>
  <si>
    <t>(b) 8.5%</t>
  </si>
  <si>
    <t>(c) 23%</t>
  </si>
  <si>
    <t>Q4</t>
  </si>
  <si>
    <t xml:space="preserve">Q4 </t>
  </si>
  <si>
    <t>Agricoltura ed economia circolare</t>
  </si>
  <si>
    <t>Esplorare il modo in cui l'CE può essere implementata nel contesto dell'azienda agricola.</t>
  </si>
  <si>
    <t>VERO</t>
  </si>
  <si>
    <t>FALSO</t>
  </si>
  <si>
    <t xml:space="preserve">L'economia circolare è applicabile a tutti i settori industriali e l'agricoltura non è da meno. Utilizzate questo strumento per esplorare la vostra comprensione delle azioni pratiche che potrebbero essere intraprese.  </t>
  </si>
  <si>
    <t>Quali dei seguenti rifiuti possono potenzialmente causare danni all'ambiente?</t>
  </si>
  <si>
    <t>Latte</t>
  </si>
  <si>
    <t>Pesticidi</t>
  </si>
  <si>
    <t>Letame</t>
  </si>
  <si>
    <t>Liquami</t>
  </si>
  <si>
    <t>Il letame contiene un'elevata quantità di Domanda Biochimica di Ossigeno (BOD) e quindi, se entra in un fiume, può avere un impatto devastante su pesci e altri animali.</t>
  </si>
  <si>
    <t>Il latte contiene un'elevata quantità di Domanda Biochimica di Ossigeno (BOD) e quindi, se entra in un fiume, può avere un impatto devastante su pesci e altri animali.</t>
  </si>
  <si>
    <t>I pesticidi devono essere applicati in una situazione di controllo, per evitare un uso eccessivo. Inoltre i pesticidi, in quanto sostanze chimiche non naturali, hanno un'elevata emissione di gas serra associata alla loro produzione.</t>
  </si>
  <si>
    <t>Il liquame o letame liquido è ricco di azoto e quindi è un buon fertilizzante naturale, ma se usato in modo eccessivo può causare problemi di inquinamento per i fiumi e le falde acquifere.</t>
  </si>
  <si>
    <t>La maggior parte dei rifiuti agricoli ha il potenziale di causare danni all'ambiente e pertanto si incoraggiano buone pratiche sostenibili.</t>
  </si>
  <si>
    <t>Quali delle seguenti attività contribuiscono al riscaldamento globale?</t>
  </si>
  <si>
    <t>(a) Lavorazione del suolo</t>
  </si>
  <si>
    <t>Il suolo è un serbatoio naturale per il carbonio e il protossido di azoto. Un'eccessiva perturbazione dello strato superiore del suolo rilascia questi gas.</t>
  </si>
  <si>
    <t>I bovini, in particolare, producono quantità significative di metanfetamina, che è 30 volte più potente dell'anidride carbonica come gas serra.</t>
  </si>
  <si>
    <t>Il compostaggio fa un buon uso di rifiuti che altrimenti richiederebbero un trattamento e migliora il suolo. Inoltre, ha un impatto limitato sul riscaldamento globale.</t>
  </si>
  <si>
    <t>(b) Carne e latticini</t>
  </si>
  <si>
    <t>(c) Compostaggio</t>
  </si>
  <si>
    <t>L'agricoltura ha un rapporto complesso con il riscaldamento globale, in quanto fornisce buone pratiche di utilizzo del suolo ma ha anche un impatto attraverso pratiche agricole intensive.</t>
  </si>
  <si>
    <t>Quanto contribuisce l'agricoltura al riscaldamento globale (secondo l'IPCC)?</t>
  </si>
  <si>
    <t>No. Solo l'utilizzo di energia e gasolio per le attività agricole è dell'1,5%.</t>
  </si>
  <si>
    <t>Corretto. La maggior parte dei gas serra proviene dal metano (dal bestiame) e dai protossidi di azoto dal suolo.</t>
  </si>
  <si>
    <t>No - troppo alto - ma il 14,5% deriva dalla deforestazione per ottenere terreni da coltivare.</t>
  </si>
  <si>
    <t>Quali delle seguenti affermazioni sono vere/false?</t>
  </si>
  <si>
    <t>(a) Economia circolare, sostenibilità, riduzione delle emissioni di carbonio ed efficienza energetica sono tutte interconnesse.</t>
  </si>
  <si>
    <t>Corretto: l'EC riguarda l'efficienza delle risorse e qualsiasi sfruttamento di risorse materiali comporta l'uso di energia e quindi l'impatto sulle emissioni di carbonio.</t>
  </si>
  <si>
    <t>Sbagliato - L'EC cerca di ridurre la quantità di materiali utilizzati nell'economia e di fare un uso migliore dei materiali utilizzati.  Ciò si collega a benefici ambientali e di efficienza energetica.</t>
  </si>
  <si>
    <t>(b) La gerarchia dei rifiuti offre una priorità su come affrontare i rifiuti. L'ordine è Prevenzione, riciclaggio, riutilizzo, recupero, smaltimento.</t>
  </si>
  <si>
    <t>Corretto: l'ordine è prevenzione, riutilizzo, riciclaggio, recupero e smaltimento. Il riutilizzo è preferibile al riciclaggio.</t>
  </si>
  <si>
    <t>Sbagliato - il riutilizzo viene prima del riciclaggio, meglio cercare di utilizzare il materiale nella sua forma di prodotto che lavorare il materiale che lo compone.</t>
  </si>
  <si>
    <t>(c) L'economia circolare è definita come un approccio “ prendi, fabbrica e butta” alle nostre risorse naturali.</t>
  </si>
  <si>
    <t>Corretto: prendere, fare e buttare descrive un approccio lineare all'uso delle risorse, non circolare.</t>
  </si>
  <si>
    <t>Sbagliato - un'economia circolare cerca di mantenere le risorse naturali e il loro valore nel ciclo economico il più a lungo possibile.</t>
  </si>
  <si>
    <t>Scoprire</t>
  </si>
  <si>
    <t>Sviluppare un approccio all'azienda basato sull'input/output di materiali. Quali materiali vengono portati in azienda? - Quali materiali vengono portati via?  È possibile ridurli per risparmiare denaro o proteggere l'ambiente?</t>
  </si>
  <si>
    <t>Cercate di acquistare prodotti locali e di vendere a livello locale. Più i prodotti viaggiano lontano, più sono necessari i trasporti e più è probabile che vengano utilizzati combustibili fossili.</t>
  </si>
  <si>
    <t>Pensate a come ottenere più valore dai rifiuti agricoli. È possibile effettuare il compostaggio o la digestione anaerobica dei rifiuti organici?</t>
  </si>
  <si>
    <t>Cercare di acquistare apparecchiature che abbiano una vita utile più lunga. L'estensione della vita del prodotto è un modello centrale di CE.</t>
  </si>
  <si>
    <t>Costruire su un modello di condivisione. Più le attrezzature possono essere condivise, più le risorse sono efficienti.  Lavorate a stretto contatto con altre aziende e condividete i vantaggi.</t>
  </si>
  <si>
    <t>Come si può notare, sono molti i modi in cui il pensiero dell'economia circolare può essere applicato al settore agricolo, indipendentemente dal fatto che si tratti di produzione di carne, latticini o colture.</t>
  </si>
  <si>
    <t>5 consigli per sostenere l'economia circolare in agricoltura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</si>
</sst>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wrapText="1"/>
    </xf>
    <xf numFmtId="0" fontId="1" fillId="2" borderId="0" xfId="0" applyFont="1" applyFill="1"/>
    <xf numFmtId="0" fontId="0" fillId="2" borderId="0" xfId="0" applyFill="1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/>
    </xf>
    <xf numFmtId="0" fontId="0" fillId="3" borderId="0" xfId="0" applyFill="1" applyAlignment="1">
      <alignment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1" fillId="0" borderId="8" xfId="0" applyFont="1" applyBorder="1" applyAlignment="1">
      <alignment horizontal="left" vertical="top" wrapText="1"/>
    </xf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8" xfId="0" applyFont="1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0" fontId="0" fillId="0" borderId="0" xfId="0" applyAlignment="1">
      <alignment vertical="top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eetMetadata" Target="metadata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Radio" firstButton="1" fmlaLink="hidden!$H$7" lockText="1" noThreeD="1"/>
</file>

<file path=xl/ctrlProps/ctrlProp3.xml><?xml version="1.0" encoding="utf-8"?>
<formControlPr xmlns="http://schemas.microsoft.com/office/spreadsheetml/2009/9/main" objectType="Radio" lockText="1" noThreeD="1"/>
</file>

<file path=xl/ctrlProps/ctrlProp4.xml><?xml version="1.0" encoding="utf-8"?>
<formControlPr xmlns="http://schemas.microsoft.com/office/spreadsheetml/2009/9/main" objectType="Radio" lockText="1" noThreeD="1"/>
</file>

<file path=xl/ctrlProps/ctrlProp5.xml><?xml version="1.0" encoding="utf-8"?>
<formControlPr xmlns="http://schemas.microsoft.com/office/spreadsheetml/2009/9/main" objectType="Radio" lockText="1" noThreeD="1"/>
</file>

<file path=xl/ctrlProps/ctrlProp6.xml><?xml version="1.0" encoding="utf-8"?>
<formControlPr xmlns="http://schemas.microsoft.com/office/spreadsheetml/2009/9/main" objectType="CheckBox" fmlaLink="hidden!$K$15" lockText="1" noThreeD="1"/>
</file>

<file path=xl/ctrlProps/ctrlProp7.xml><?xml version="1.0" encoding="utf-8"?>
<formControlPr xmlns="http://schemas.microsoft.com/office/spreadsheetml/2009/9/main" objectType="CheckBox" fmlaLink="hidden!$K$16" lockText="1" noThreeD="1"/>
</file>

<file path=xl/ctrlProps/ctrlProp8.xml><?xml version="1.0" encoding="utf-8"?>
<formControlPr xmlns="http://schemas.microsoft.com/office/spreadsheetml/2009/9/main" objectType="CheckBox" fmlaLink="hidden!$K$17" lockText="1" noThreeD="1"/>
</file>

<file path=xl/ctrlProps/ctrlProp9.xml><?xml version="1.0" encoding="utf-8"?>
<formControlPr xmlns="http://schemas.microsoft.com/office/spreadsheetml/2009/9/main" objectType="Radio" firstButton="1" fmlaLink="hidden!$G$20" lockText="1" noThreeD="1"/>
</file>

<file path=xl/ctrlProps/ctrlProp10.xml><?xml version="1.0" encoding="utf-8"?>
<formControlPr xmlns="http://schemas.microsoft.com/office/spreadsheetml/2009/9/main" objectType="Radio" lockText="1" noThreeD="1"/>
</file>

<file path=xl/ctrlProps/ctrlProp11.xml><?xml version="1.0" encoding="utf-8"?>
<formControlPr xmlns="http://schemas.microsoft.com/office/spreadsheetml/2009/9/main" objectType="Radio" lockText="1" noThreeD="1"/>
</file>

<file path=xl/ctrlProps/ctrlProp12.xml><?xml version="1.0" encoding="utf-8"?>
<formControlPr xmlns="http://schemas.microsoft.com/office/spreadsheetml/2009/9/main" objectType="Radio" firstButton="1" fmlaLink="hidden!$K$26" lockText="1" noThreeD="1"/>
</file>

<file path=xl/ctrlProps/ctrlProp13.xml><?xml version="1.0" encoding="utf-8"?>
<formControlPr xmlns="http://schemas.microsoft.com/office/spreadsheetml/2009/9/main" objectType="GBox" noThreeD="1"/>
</file>

<file path=xl/ctrlProps/ctrlProp14.xml><?xml version="1.0" encoding="utf-8"?>
<formControlPr xmlns="http://schemas.microsoft.com/office/spreadsheetml/2009/9/main" objectType="Radio" firstButton="1" fmlaLink="hidden!$K$31" lockText="1" noThreeD="1"/>
</file>

<file path=xl/ctrlProps/ctrlProp15.xml><?xml version="1.0" encoding="utf-8"?>
<formControlPr xmlns="http://schemas.microsoft.com/office/spreadsheetml/2009/9/main" objectType="Radio" lockText="1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Radio" lockText="1" noThreeD="1"/>
</file>

<file path=xl/ctrlProps/ctrlProp18.xml><?xml version="1.0" encoding="utf-8"?>
<formControlPr xmlns="http://schemas.microsoft.com/office/spreadsheetml/2009/9/main" objectType="GBox" noThreeD="1"/>
</file>

<file path=xl/ctrlProps/ctrlProp19.xml><?xml version="1.0" encoding="utf-8"?>
<formControlPr xmlns="http://schemas.microsoft.com/office/spreadsheetml/2009/9/main" objectType="Radio" firstButton="1" fmlaLink="hidden!$K$36" lockText="1" noThreeD="1"/>
</file>

<file path=xl/ctrlProps/ctrlProp20.xml><?xml version="1.0" encoding="utf-8"?>
<formControlPr xmlns="http://schemas.microsoft.com/office/spreadsheetml/2009/9/main" objectType="Radio" lockText="1" noThreeD="1"/>
</file>

<file path=xl/ctrlProps/ctrlProp21.xml><?xml version="1.0" encoding="utf-8"?>
<formControlPr xmlns="http://schemas.microsoft.com/office/spreadsheetml/2009/9/main" objectType="CheckBox" fmlaLink="hidden!$K$43" lockText="1" noThreeD="1"/>
</file>

<file path=xl/ctrlProps/ctrlProp22.xml><?xml version="1.0" encoding="utf-8"?>
<formControlPr xmlns="http://schemas.microsoft.com/office/spreadsheetml/2009/9/main" objectType="CheckBox" fmlaLink="hidden!$K$47" lockText="1" noThreeD="1"/>
</file>

<file path=xl/ctrlProps/ctrlProp23.xml><?xml version="1.0" encoding="utf-8"?>
<formControlPr xmlns="http://schemas.microsoft.com/office/spreadsheetml/2009/9/main" objectType="CheckBox" fmlaLink="hidden!$K$46" lockText="1" noThreeD="1"/>
</file>

<file path=xl/ctrlProps/ctrlProp24.xml><?xml version="1.0" encoding="utf-8"?>
<formControlPr xmlns="http://schemas.microsoft.com/office/spreadsheetml/2009/9/main" objectType="CheckBox" fmlaLink="hidden!$K$45" lockText="1" noThreeD="1"/>
</file>

<file path=xl/ctrlProps/ctrlProp25.xml><?xml version="1.0" encoding="utf-8"?>
<formControlPr xmlns="http://schemas.microsoft.com/office/spreadsheetml/2009/9/main" objectType="CheckBox" fmlaLink="hidden!$K$44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314325</xdr:colOff>
      <xdr:row>11</xdr:row>
      <xdr:rowOff>166688</xdr:rowOff>
    </xdr:from>
    <xdr:to>
      <xdr:col>3</xdr:col>
      <xdr:colOff>350341</xdr:colOff>
      <xdr:row>15</xdr:row>
      <xdr:rowOff>109279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A024278-F12C-0708-FEB3-DEC84730AF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9725" y="1843088"/>
          <a:ext cx="1333024" cy="666512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295274</xdr:colOff>
      <xdr:row>17</xdr:row>
      <xdr:rowOff>1</xdr:rowOff>
    </xdr:from>
    <xdr:to>
      <xdr:col>3</xdr:col>
      <xdr:colOff>350817</xdr:colOff>
      <xdr:row>20</xdr:row>
      <xdr:rowOff>133352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82320D5-02FD-4EF5-DC8E-03013CE9D9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4" y="2762251"/>
          <a:ext cx="1352551" cy="676276"/>
        </a:xfrm>
        <a:prstGeom prst="rect">
          <a:avLst/>
        </a:prstGeom>
      </xdr:spPr>
    </xdr:pic>
    <xdr:clientData/>
  </xdr:twoCellAnchor>
  <xdr:twoCellAnchor editAs="oneCell">
    <xdr:from>
      <xdr:col>2</xdr:col>
      <xdr:colOff>304799</xdr:colOff>
      <xdr:row>21</xdr:row>
      <xdr:rowOff>171450</xdr:rowOff>
    </xdr:from>
    <xdr:to>
      <xdr:col>3</xdr:col>
      <xdr:colOff>350817</xdr:colOff>
      <xdr:row>25</xdr:row>
      <xdr:rowOff>125392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9604C0C5-690C-7FF7-7B48-B28FD48E90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00199" y="3657600"/>
          <a:ext cx="1343026" cy="671513"/>
        </a:xfrm>
        <a:prstGeom prst="rect">
          <a:avLst/>
        </a:prstGeom>
      </xdr:spPr>
    </xdr:pic>
    <xdr:clientData/>
  </xdr:twoCellAnchor>
  <xdr:twoCellAnchor editAs="oneCell">
    <xdr:from>
      <xdr:col>2</xdr:col>
      <xdr:colOff>295274</xdr:colOff>
      <xdr:row>26</xdr:row>
      <xdr:rowOff>119062</xdr:rowOff>
    </xdr:from>
    <xdr:to>
      <xdr:col>3</xdr:col>
      <xdr:colOff>355600</xdr:colOff>
      <xdr:row>30</xdr:row>
      <xdr:rowOff>76200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3E18B720-7AAD-D0B6-B6DA-ADFD55530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4" y="4510087"/>
          <a:ext cx="1362076" cy="681038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11</xdr:row>
          <xdr:rowOff>114300</xdr:rowOff>
        </xdr:from>
        <xdr:to>
          <xdr:col>6</xdr:col>
          <xdr:colOff>647700</xdr:colOff>
          <xdr:row>30</xdr:row>
          <xdr:rowOff>177800</xdr:rowOff>
        </xdr:to>
        <xdr:sp macro="" textlink="">
          <xdr:nvSpPr>
            <xdr:cNvPr id="1025" name="Group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177800</xdr:colOff>
          <xdr:row>13</xdr:row>
          <xdr:rowOff>114300</xdr:rowOff>
        </xdr:from>
        <xdr:to>
          <xdr:col>5</xdr:col>
          <xdr:colOff>457200</xdr:colOff>
          <xdr:row>15</xdr:row>
          <xdr:rowOff>63500</xdr:rowOff>
        </xdr:to>
        <xdr:sp macro="" textlink="">
          <xdr:nvSpPr>
            <xdr:cNvPr id="1026" name="Option Button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190500</xdr:colOff>
          <xdr:row>17</xdr:row>
          <xdr:rowOff>139700</xdr:rowOff>
        </xdr:from>
        <xdr:to>
          <xdr:col>5</xdr:col>
          <xdr:colOff>457200</xdr:colOff>
          <xdr:row>19</xdr:row>
          <xdr:rowOff>101600</xdr:rowOff>
        </xdr:to>
        <xdr:sp macro="" textlink="">
          <xdr:nvSpPr>
            <xdr:cNvPr id="1027" name="Option Button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177800</xdr:colOff>
          <xdr:row>22</xdr:row>
          <xdr:rowOff>114300</xdr:rowOff>
        </xdr:from>
        <xdr:to>
          <xdr:col>5</xdr:col>
          <xdr:colOff>457200</xdr:colOff>
          <xdr:row>24</xdr:row>
          <xdr:rowOff>101600</xdr:rowOff>
        </xdr:to>
        <xdr:sp macro="" textlink="">
          <xdr:nvSpPr>
            <xdr:cNvPr id="1028" name="Option Button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203200</xdr:colOff>
          <xdr:row>27</xdr:row>
          <xdr:rowOff>177800</xdr:rowOff>
        </xdr:from>
        <xdr:to>
          <xdr:col>5</xdr:col>
          <xdr:colOff>406400</xdr:colOff>
          <xdr:row>29</xdr:row>
          <xdr:rowOff>63500</xdr:rowOff>
        </xdr:to>
        <xdr:sp macro="" textlink="">
          <xdr:nvSpPr>
            <xdr:cNvPr id="1029" name="Option Button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43</xdr:row>
          <xdr:rowOff>165100</xdr:rowOff>
        </xdr:from>
        <xdr:to>
          <xdr:col>3</xdr:col>
          <xdr:colOff>457200</xdr:colOff>
          <xdr:row>45</xdr:row>
          <xdr:rowOff>38100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215900</xdr:colOff>
          <xdr:row>48</xdr:row>
          <xdr:rowOff>127000</xdr:rowOff>
        </xdr:from>
        <xdr:to>
          <xdr:col>3</xdr:col>
          <xdr:colOff>482600</xdr:colOff>
          <xdr:row>50</xdr:row>
          <xdr:rowOff>76200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203200</xdr:colOff>
          <xdr:row>54</xdr:row>
          <xdr:rowOff>0</xdr:rowOff>
        </xdr:from>
        <xdr:to>
          <xdr:col>3</xdr:col>
          <xdr:colOff>431800</xdr:colOff>
          <xdr:row>55</xdr:row>
          <xdr:rowOff>63500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67</xdr:row>
          <xdr:rowOff>152400</xdr:rowOff>
        </xdr:from>
        <xdr:to>
          <xdr:col>3</xdr:col>
          <xdr:colOff>495300</xdr:colOff>
          <xdr:row>69</xdr:row>
          <xdr:rowOff>25400</xdr:rowOff>
        </xdr:to>
        <xdr:sp macro="" textlink="">
          <xdr:nvSpPr>
            <xdr:cNvPr id="1033" name="Option Button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71</xdr:row>
          <xdr:rowOff>152400</xdr:rowOff>
        </xdr:from>
        <xdr:to>
          <xdr:col>3</xdr:col>
          <xdr:colOff>419100</xdr:colOff>
          <xdr:row>73</xdr:row>
          <xdr:rowOff>25400</xdr:rowOff>
        </xdr:to>
        <xdr:sp macro="" textlink="">
          <xdr:nvSpPr>
            <xdr:cNvPr id="1034" name="Option Button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177800</xdr:colOff>
          <xdr:row>75</xdr:row>
          <xdr:rowOff>177800</xdr:rowOff>
        </xdr:from>
        <xdr:to>
          <xdr:col>3</xdr:col>
          <xdr:colOff>431800</xdr:colOff>
          <xdr:row>77</xdr:row>
          <xdr:rowOff>50800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622300</xdr:colOff>
          <xdr:row>82</xdr:row>
          <xdr:rowOff>419100</xdr:rowOff>
        </xdr:from>
        <xdr:to>
          <xdr:col>7</xdr:col>
          <xdr:colOff>25400</xdr:colOff>
          <xdr:row>84</xdr:row>
          <xdr:rowOff>63500</xdr:rowOff>
        </xdr:to>
        <xdr:sp macro="" textlink="">
          <xdr:nvSpPr>
            <xdr:cNvPr id="1036" name="Group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723900</xdr:colOff>
          <xdr:row>82</xdr:row>
          <xdr:rowOff>482600</xdr:rowOff>
        </xdr:from>
        <xdr:to>
          <xdr:col>2</xdr:col>
          <xdr:colOff>1028700</xdr:colOff>
          <xdr:row>84</xdr:row>
          <xdr:rowOff>25400</xdr:rowOff>
        </xdr:to>
        <xdr:sp macro="" textlink="">
          <xdr:nvSpPr>
            <xdr:cNvPr id="1037" name="Option Button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495300</xdr:colOff>
          <xdr:row>82</xdr:row>
          <xdr:rowOff>482600</xdr:rowOff>
        </xdr:from>
        <xdr:to>
          <xdr:col>6</xdr:col>
          <xdr:colOff>63500</xdr:colOff>
          <xdr:row>84</xdr:row>
          <xdr:rowOff>25400</xdr:rowOff>
        </xdr:to>
        <xdr:sp macro="" textlink="">
          <xdr:nvSpPr>
            <xdr:cNvPr id="1038" name="Option Button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2</xdr:col>
      <xdr:colOff>7937</xdr:colOff>
      <xdr:row>0</xdr:row>
      <xdr:rowOff>0</xdr:rowOff>
    </xdr:from>
    <xdr:to>
      <xdr:col>6</xdr:col>
      <xdr:colOff>430254</xdr:colOff>
      <xdr:row>2</xdr:row>
      <xdr:rowOff>468089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2A641386-1443-421B-93EE-0440F46783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03337" y="0"/>
          <a:ext cx="3819567" cy="830039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609600</xdr:colOff>
          <xdr:row>93</xdr:row>
          <xdr:rowOff>88900</xdr:rowOff>
        </xdr:from>
        <xdr:to>
          <xdr:col>6</xdr:col>
          <xdr:colOff>1295400</xdr:colOff>
          <xdr:row>95</xdr:row>
          <xdr:rowOff>76200</xdr:rowOff>
        </xdr:to>
        <xdr:sp macro="" textlink="">
          <xdr:nvSpPr>
            <xdr:cNvPr id="1039" name="Group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647700</xdr:colOff>
          <xdr:row>93</xdr:row>
          <xdr:rowOff>139700</xdr:rowOff>
        </xdr:from>
        <xdr:to>
          <xdr:col>2</xdr:col>
          <xdr:colOff>990600</xdr:colOff>
          <xdr:row>95</xdr:row>
          <xdr:rowOff>25400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520700</xdr:colOff>
          <xdr:row>93</xdr:row>
          <xdr:rowOff>114300</xdr:rowOff>
        </xdr:from>
        <xdr:to>
          <xdr:col>6</xdr:col>
          <xdr:colOff>76200</xdr:colOff>
          <xdr:row>95</xdr:row>
          <xdr:rowOff>63500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635000</xdr:colOff>
          <xdr:row>103</xdr:row>
          <xdr:rowOff>63500</xdr:rowOff>
        </xdr:from>
        <xdr:to>
          <xdr:col>7</xdr:col>
          <xdr:colOff>12700</xdr:colOff>
          <xdr:row>105</xdr:row>
          <xdr:rowOff>127000</xdr:rowOff>
        </xdr:to>
        <xdr:sp macro="" textlink="">
          <xdr:nvSpPr>
            <xdr:cNvPr id="1043" name="Group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685800</xdr:colOff>
          <xdr:row>103</xdr:row>
          <xdr:rowOff>165100</xdr:rowOff>
        </xdr:from>
        <xdr:to>
          <xdr:col>2</xdr:col>
          <xdr:colOff>1066800</xdr:colOff>
          <xdr:row>105</xdr:row>
          <xdr:rowOff>38100</xdr:rowOff>
        </xdr:to>
        <xdr:sp macro="" textlink="">
          <xdr:nvSpPr>
            <xdr:cNvPr id="1044" name="Option Button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482600</xdr:colOff>
          <xdr:row>103</xdr:row>
          <xdr:rowOff>152400</xdr:rowOff>
        </xdr:from>
        <xdr:to>
          <xdr:col>6</xdr:col>
          <xdr:colOff>50800</xdr:colOff>
          <xdr:row>105</xdr:row>
          <xdr:rowOff>25400</xdr:rowOff>
        </xdr:to>
        <xdr:sp macro="" textlink="">
          <xdr:nvSpPr>
            <xdr:cNvPr id="1045" name="Option Button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117</xdr:row>
          <xdr:rowOff>0</xdr:rowOff>
        </xdr:from>
        <xdr:to>
          <xdr:col>1</xdr:col>
          <xdr:colOff>431800</xdr:colOff>
          <xdr:row>118</xdr:row>
          <xdr:rowOff>88900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137</xdr:row>
          <xdr:rowOff>25400</xdr:rowOff>
        </xdr:from>
        <xdr:to>
          <xdr:col>1</xdr:col>
          <xdr:colOff>431800</xdr:colOff>
          <xdr:row>138</xdr:row>
          <xdr:rowOff>114300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132</xdr:row>
          <xdr:rowOff>12700</xdr:rowOff>
        </xdr:from>
        <xdr:to>
          <xdr:col>1</xdr:col>
          <xdr:colOff>419100</xdr:colOff>
          <xdr:row>133</xdr:row>
          <xdr:rowOff>88900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190500</xdr:colOff>
          <xdr:row>127</xdr:row>
          <xdr:rowOff>38100</xdr:rowOff>
        </xdr:from>
        <xdr:to>
          <xdr:col>1</xdr:col>
          <xdr:colOff>444500</xdr:colOff>
          <xdr:row>128</xdr:row>
          <xdr:rowOff>114300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177800</xdr:colOff>
          <xdr:row>121</xdr:row>
          <xdr:rowOff>165100</xdr:rowOff>
        </xdr:from>
        <xdr:to>
          <xdr:col>1</xdr:col>
          <xdr:colOff>431800</xdr:colOff>
          <xdr:row>123</xdr:row>
          <xdr:rowOff>63500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781DB6-A2C9-47E4-8D05-593DA9A34ABE}">
  <dimension ref="B3:I145"/>
  <sheetViews>
    <sheetView showGridLines="0" tabSelected="1" workbookViewId="0">
      <selection activeCell="I14" sqref="I14"/>
    </sheetView>
  </sheetViews>
  <sheetFormatPr baseColWidth="10" defaultColWidth="8.83203125" defaultRowHeight="15" x14ac:dyDescent="0.2"/>
  <cols>
    <col min="3" max="3" width="18.1640625" customWidth="1"/>
    <col min="4" max="4" width="13" customWidth="1"/>
    <col min="5" max="5" width="6.1640625" customWidth="1"/>
    <col min="6" max="6" width="9.33203125" customWidth="1"/>
    <col min="7" max="7" width="17.1640625" customWidth="1"/>
  </cols>
  <sheetData>
    <row r="3" spans="2:9" ht="41.25" customHeight="1" x14ac:dyDescent="0.2"/>
    <row r="4" spans="2:9" ht="28.5" customHeight="1" x14ac:dyDescent="0.25">
      <c r="C4" s="10" t="str">
        <f>hidden!E3</f>
        <v>Agricoltura ed economia circolare</v>
      </c>
      <c r="D4" s="10"/>
      <c r="E4" s="10"/>
      <c r="F4" s="10"/>
      <c r="G4" s="10"/>
      <c r="H4" s="10"/>
    </row>
    <row r="6" spans="2:9" ht="29.75" customHeight="1" x14ac:dyDescent="0.2">
      <c r="C6" s="51" t="str">
        <f>hidden!E4</f>
        <v>Esplorare il modo in cui l'CE può essere implementata nel contesto dell'azienda agricola.</v>
      </c>
      <c r="D6" s="51"/>
      <c r="E6" s="51"/>
      <c r="F6" s="51"/>
      <c r="G6" s="51"/>
      <c r="H6" s="51"/>
    </row>
    <row r="7" spans="2:9" ht="15.5" customHeight="1" x14ac:dyDescent="0.25">
      <c r="C7" s="7"/>
      <c r="D7" s="7"/>
      <c r="E7" s="7"/>
      <c r="F7" s="7"/>
      <c r="G7" s="7"/>
      <c r="H7" s="7"/>
    </row>
    <row r="8" spans="2:9" ht="94.25" customHeight="1" x14ac:dyDescent="0.2">
      <c r="C8" s="11" t="str">
        <f>hidden!E6</f>
        <v xml:space="preserve">L'economia circolare è applicabile a tutti i settori industriali e l'agricoltura non è da meno. Utilizzate questo strumento per esplorare la vostra comprensione delle azioni pratiche che potrebbero essere intraprese.  </v>
      </c>
      <c r="D8" s="11"/>
      <c r="E8" s="11"/>
      <c r="F8" s="11"/>
      <c r="G8" s="11"/>
      <c r="H8" s="11"/>
    </row>
    <row r="9" spans="2:9" ht="21.5" customHeight="1" x14ac:dyDescent="0.25">
      <c r="C9" s="7"/>
      <c r="D9" s="7"/>
      <c r="E9" s="7"/>
      <c r="F9" s="7"/>
      <c r="G9" s="7"/>
      <c r="H9" s="7"/>
    </row>
    <row r="11" spans="2:9" x14ac:dyDescent="0.2">
      <c r="B11" s="4" t="s">
        <v>0</v>
      </c>
      <c r="C11" s="21" t="str">
        <f>Question_1</f>
        <v>Quali dei seguenti rifiuti possono potenzialmente causare danni all'ambiente?</v>
      </c>
      <c r="D11" s="21"/>
      <c r="E11" s="21"/>
      <c r="F11" s="21"/>
      <c r="G11" s="21"/>
      <c r="H11" s="21"/>
      <c r="I11" s="21"/>
    </row>
    <row r="15" spans="2:9" x14ac:dyDescent="0.2">
      <c r="G15" t="str">
        <f>hidden!H8</f>
        <v>Latte</v>
      </c>
    </row>
    <row r="19" spans="7:7" x14ac:dyDescent="0.2">
      <c r="G19" t="str">
        <f>hidden!H9</f>
        <v>Letame</v>
      </c>
    </row>
    <row r="24" spans="7:7" x14ac:dyDescent="0.2">
      <c r="G24" t="str">
        <f>hidden!H10</f>
        <v>Pesticidi</v>
      </c>
    </row>
    <row r="29" spans="7:7" x14ac:dyDescent="0.2">
      <c r="G29" t="str">
        <f>hidden!H11</f>
        <v>Liquami</v>
      </c>
    </row>
    <row r="33" spans="2:9" x14ac:dyDescent="0.2">
      <c r="C33" s="22" t="str" cm="1">
        <f t="array" ref="C33">_xlfn.SWITCH(hidden!H7,1,Q1_Statement_1,2,Q1_Statement_2,3,Q1_Statement_3,4,Q1_Statement_4,"")</f>
        <v/>
      </c>
      <c r="D33" s="23"/>
      <c r="E33" s="23"/>
      <c r="F33" s="23"/>
      <c r="G33" s="23"/>
      <c r="H33" s="24"/>
    </row>
    <row r="34" spans="2:9" x14ac:dyDescent="0.2">
      <c r="C34" s="25"/>
      <c r="D34" s="26"/>
      <c r="E34" s="26"/>
      <c r="F34" s="26"/>
      <c r="G34" s="26"/>
      <c r="H34" s="27"/>
    </row>
    <row r="35" spans="2:9" x14ac:dyDescent="0.2">
      <c r="C35" s="28"/>
      <c r="D35" s="29"/>
      <c r="E35" s="29"/>
      <c r="F35" s="29"/>
      <c r="G35" s="29"/>
      <c r="H35" s="30"/>
    </row>
    <row r="37" spans="2:9" x14ac:dyDescent="0.2">
      <c r="C37" s="40" t="str">
        <f>hidden!I13</f>
        <v>La maggior parte dei rifiuti agricoli ha il potenziale di causare danni all'ambiente e pertanto si incoraggiano buone pratiche sostenibili.</v>
      </c>
      <c r="D37" s="41"/>
      <c r="E37" s="41"/>
      <c r="F37" s="41"/>
      <c r="G37" s="41"/>
      <c r="H37" s="42"/>
    </row>
    <row r="38" spans="2:9" x14ac:dyDescent="0.2">
      <c r="C38" s="43"/>
      <c r="D38" s="44"/>
      <c r="E38" s="44"/>
      <c r="F38" s="44"/>
      <c r="G38" s="44"/>
      <c r="H38" s="45"/>
    </row>
    <row r="39" spans="2:9" x14ac:dyDescent="0.2">
      <c r="C39" s="46"/>
      <c r="D39" s="47"/>
      <c r="E39" s="47"/>
      <c r="F39" s="47"/>
      <c r="G39" s="47"/>
      <c r="H39" s="48"/>
    </row>
    <row r="42" spans="2:9" x14ac:dyDescent="0.2">
      <c r="B42" s="4" t="s">
        <v>1</v>
      </c>
      <c r="C42" s="4" t="str">
        <f>hidden!E14</f>
        <v>Quali delle seguenti attività contribuiscono al riscaldamento globale?</v>
      </c>
      <c r="D42" s="5"/>
      <c r="E42" s="5"/>
      <c r="F42" s="5"/>
      <c r="G42" s="5"/>
      <c r="H42" s="5"/>
      <c r="I42" s="5"/>
    </row>
    <row r="45" spans="2:9" ht="14.25" customHeight="1" x14ac:dyDescent="0.2">
      <c r="C45" s="2" t="str">
        <f>hidden!H15</f>
        <v>(a) Lavorazione del suolo</v>
      </c>
      <c r="E45" s="22" t="str">
        <f>IF(hidden!K15=TRUE,hidden!I15,"")</f>
        <v/>
      </c>
      <c r="F45" s="23"/>
      <c r="G45" s="23"/>
      <c r="H45" s="24"/>
    </row>
    <row r="46" spans="2:9" x14ac:dyDescent="0.2">
      <c r="E46" s="25"/>
      <c r="F46" s="26"/>
      <c r="G46" s="26"/>
      <c r="H46" s="27"/>
    </row>
    <row r="47" spans="2:9" x14ac:dyDescent="0.2">
      <c r="E47" s="28"/>
      <c r="F47" s="29"/>
      <c r="G47" s="29"/>
      <c r="H47" s="30"/>
    </row>
    <row r="48" spans="2:9" x14ac:dyDescent="0.2">
      <c r="E48" s="3"/>
      <c r="F48" s="3"/>
      <c r="G48" s="3"/>
      <c r="H48" s="3"/>
    </row>
    <row r="50" spans="3:8" x14ac:dyDescent="0.2">
      <c r="C50" s="2" t="str">
        <f>hidden!H16</f>
        <v>(b) Carne e latticini</v>
      </c>
      <c r="E50" s="22" t="str">
        <f>IF(hidden!K16=TRUE,hidden!I16,"")</f>
        <v/>
      </c>
      <c r="F50" s="23"/>
      <c r="G50" s="23"/>
      <c r="H50" s="24"/>
    </row>
    <row r="51" spans="3:8" x14ac:dyDescent="0.2">
      <c r="E51" s="25"/>
      <c r="F51" s="26"/>
      <c r="G51" s="26"/>
      <c r="H51" s="27"/>
    </row>
    <row r="52" spans="3:8" x14ac:dyDescent="0.2">
      <c r="E52" s="25"/>
      <c r="F52" s="26"/>
      <c r="G52" s="26"/>
      <c r="H52" s="27"/>
    </row>
    <row r="53" spans="3:8" x14ac:dyDescent="0.2">
      <c r="E53" s="28"/>
      <c r="F53" s="29"/>
      <c r="G53" s="29"/>
      <c r="H53" s="30"/>
    </row>
    <row r="55" spans="3:8" ht="14.25" customHeight="1" x14ac:dyDescent="0.2">
      <c r="C55" s="2" t="str">
        <f>hidden!H17</f>
        <v>(c) Compostaggio</v>
      </c>
      <c r="E55" s="13" t="str">
        <f>IF(hidden!K17=TRUE,hidden!I17,"")</f>
        <v/>
      </c>
      <c r="F55" s="14"/>
      <c r="G55" s="14"/>
      <c r="H55" s="15"/>
    </row>
    <row r="56" spans="3:8" x14ac:dyDescent="0.2">
      <c r="E56" s="16"/>
      <c r="F56" s="12"/>
      <c r="G56" s="12"/>
      <c r="H56" s="17"/>
    </row>
    <row r="57" spans="3:8" x14ac:dyDescent="0.2">
      <c r="E57" s="16"/>
      <c r="F57" s="12"/>
      <c r="G57" s="12"/>
      <c r="H57" s="17"/>
    </row>
    <row r="58" spans="3:8" x14ac:dyDescent="0.2">
      <c r="E58" s="16"/>
      <c r="F58" s="12"/>
      <c r="G58" s="12"/>
      <c r="H58" s="17"/>
    </row>
    <row r="59" spans="3:8" x14ac:dyDescent="0.2">
      <c r="E59" s="18"/>
      <c r="F59" s="19"/>
      <c r="G59" s="19"/>
      <c r="H59" s="20"/>
    </row>
    <row r="61" spans="3:8" ht="14.25" customHeight="1" x14ac:dyDescent="0.2">
      <c r="E61" s="13" t="str">
        <f>hidden!I19</f>
        <v>L'agricoltura ha un rapporto complesso con il riscaldamento globale, in quanto fornisce buone pratiche di utilizzo del suolo ma ha anche un impatto attraverso pratiche agricole intensive.</v>
      </c>
      <c r="F61" s="14"/>
      <c r="G61" s="14"/>
      <c r="H61" s="15"/>
    </row>
    <row r="62" spans="3:8" x14ac:dyDescent="0.2">
      <c r="E62" s="16"/>
      <c r="F62" s="12"/>
      <c r="G62" s="12"/>
      <c r="H62" s="17"/>
    </row>
    <row r="63" spans="3:8" x14ac:dyDescent="0.2">
      <c r="E63" s="16"/>
      <c r="F63" s="12"/>
      <c r="G63" s="12"/>
      <c r="H63" s="17"/>
    </row>
    <row r="64" spans="3:8" x14ac:dyDescent="0.2">
      <c r="E64" s="18"/>
      <c r="F64" s="19"/>
      <c r="G64" s="19"/>
      <c r="H64" s="20"/>
    </row>
    <row r="67" spans="2:9" x14ac:dyDescent="0.2">
      <c r="B67" s="4" t="s">
        <v>2</v>
      </c>
      <c r="C67" s="4" t="str">
        <f>hidden!E20</f>
        <v>Quanto contribuisce l'agricoltura al riscaldamento globale (secondo l'IPCC)?</v>
      </c>
      <c r="D67" s="4"/>
      <c r="E67" s="4"/>
      <c r="F67" s="4"/>
      <c r="G67" s="4"/>
      <c r="H67" s="4"/>
      <c r="I67" s="4"/>
    </row>
    <row r="69" spans="2:9" x14ac:dyDescent="0.2">
      <c r="C69" s="2" t="str">
        <f>hidden!H20</f>
        <v>(a) 1.5%</v>
      </c>
      <c r="E69" s="13" t="str">
        <f>IF(hidden!G20=1,hidden!I20,"")</f>
        <v/>
      </c>
      <c r="F69" s="14"/>
      <c r="G69" s="14"/>
      <c r="H69" s="15"/>
    </row>
    <row r="70" spans="2:9" x14ac:dyDescent="0.2">
      <c r="E70" s="16"/>
      <c r="F70" s="12"/>
      <c r="G70" s="12"/>
      <c r="H70" s="17"/>
    </row>
    <row r="71" spans="2:9" x14ac:dyDescent="0.2">
      <c r="E71" s="18"/>
      <c r="F71" s="19"/>
      <c r="G71" s="19"/>
      <c r="H71" s="20"/>
    </row>
    <row r="73" spans="2:9" x14ac:dyDescent="0.2">
      <c r="C73" s="2" t="str">
        <f>hidden!H21</f>
        <v>(b) 8.5%</v>
      </c>
      <c r="E73" s="13" t="str">
        <f>IF(hidden!G20=2,hidden!I21,"")</f>
        <v/>
      </c>
      <c r="F73" s="14"/>
      <c r="G73" s="14"/>
      <c r="H73" s="15"/>
    </row>
    <row r="74" spans="2:9" x14ac:dyDescent="0.2">
      <c r="E74" s="16"/>
      <c r="F74" s="12"/>
      <c r="G74" s="12"/>
      <c r="H74" s="17"/>
    </row>
    <row r="75" spans="2:9" x14ac:dyDescent="0.2">
      <c r="E75" s="18"/>
      <c r="F75" s="19"/>
      <c r="G75" s="19"/>
      <c r="H75" s="20"/>
    </row>
    <row r="77" spans="2:9" x14ac:dyDescent="0.2">
      <c r="C77" s="2" t="str">
        <f>hidden!H22</f>
        <v>(c) 23%</v>
      </c>
      <c r="E77" s="13" t="str">
        <f>IF(hidden!G20=3,hidden!I22,"")</f>
        <v/>
      </c>
      <c r="F77" s="14"/>
      <c r="G77" s="14"/>
      <c r="H77" s="15"/>
    </row>
    <row r="78" spans="2:9" x14ac:dyDescent="0.2">
      <c r="E78" s="16"/>
      <c r="F78" s="12"/>
      <c r="G78" s="12"/>
      <c r="H78" s="17"/>
    </row>
    <row r="79" spans="2:9" x14ac:dyDescent="0.2">
      <c r="E79" s="18"/>
      <c r="F79" s="19"/>
      <c r="G79" s="19"/>
      <c r="H79" s="20"/>
    </row>
    <row r="81" spans="2:9" x14ac:dyDescent="0.2">
      <c r="B81" s="5" t="s">
        <v>6</v>
      </c>
      <c r="C81" s="21" t="str">
        <f>hidden!E25</f>
        <v>Quali delle seguenti affermazioni sono vere/false?</v>
      </c>
      <c r="D81" s="21"/>
      <c r="E81" s="21"/>
      <c r="F81" s="21"/>
      <c r="G81" s="21"/>
      <c r="H81" s="21"/>
      <c r="I81" s="21"/>
    </row>
    <row r="83" spans="2:9" ht="40.25" customHeight="1" x14ac:dyDescent="0.2">
      <c r="C83" s="12" t="str">
        <f>hidden!I25</f>
        <v>(a) Economia circolare, sostenibilità, riduzione delle emissioni di carbonio ed efficienza energetica sono tutte interconnesse.</v>
      </c>
      <c r="D83" s="12"/>
      <c r="E83" s="12"/>
      <c r="F83" s="12"/>
      <c r="G83" s="12"/>
      <c r="H83" s="12"/>
      <c r="I83" s="12"/>
    </row>
    <row r="84" spans="2:9" x14ac:dyDescent="0.2">
      <c r="D84" t="str">
        <f>hidden!$G$3</f>
        <v>VERO</v>
      </c>
      <c r="G84" t="str">
        <f>hidden!$G$4</f>
        <v>FALSO</v>
      </c>
    </row>
    <row r="86" spans="2:9" ht="14.25" customHeight="1" x14ac:dyDescent="0.2">
      <c r="C86" s="13" t="str" cm="1">
        <f t="array" ref="C86">_xlfn.SWITCH(hidden!K26,1,hidden!I27,2,hidden!I28,"")</f>
        <v/>
      </c>
      <c r="D86" s="14"/>
      <c r="E86" s="14"/>
      <c r="F86" s="14"/>
      <c r="G86" s="14"/>
      <c r="H86" s="14"/>
      <c r="I86" s="15"/>
    </row>
    <row r="87" spans="2:9" x14ac:dyDescent="0.2">
      <c r="C87" s="16"/>
      <c r="D87" s="12"/>
      <c r="E87" s="12"/>
      <c r="F87" s="12"/>
      <c r="G87" s="12"/>
      <c r="H87" s="12"/>
      <c r="I87" s="17"/>
    </row>
    <row r="88" spans="2:9" x14ac:dyDescent="0.2">
      <c r="C88" s="16"/>
      <c r="D88" s="12"/>
      <c r="E88" s="12"/>
      <c r="F88" s="12"/>
      <c r="G88" s="12"/>
      <c r="H88" s="12"/>
      <c r="I88" s="17"/>
    </row>
    <row r="89" spans="2:9" x14ac:dyDescent="0.2">
      <c r="C89" s="18"/>
      <c r="D89" s="19"/>
      <c r="E89" s="19"/>
      <c r="F89" s="19"/>
      <c r="G89" s="19"/>
      <c r="H89" s="19"/>
      <c r="I89" s="20"/>
    </row>
    <row r="92" spans="2:9" ht="35" customHeight="1" x14ac:dyDescent="0.2">
      <c r="C92" s="12" t="str">
        <f>hidden!I30</f>
        <v>(b) La gerarchia dei rifiuti offre una priorità su come affrontare i rifiuti. L'ordine è Prevenzione, riciclaggio, riutilizzo, recupero, smaltimento.</v>
      </c>
      <c r="D92" s="12"/>
      <c r="E92" s="12"/>
      <c r="F92" s="12"/>
      <c r="G92" s="12"/>
      <c r="H92" s="12"/>
      <c r="I92" s="12"/>
    </row>
    <row r="93" spans="2:9" ht="8.25" customHeight="1" x14ac:dyDescent="0.2">
      <c r="C93" s="6"/>
      <c r="D93" s="6"/>
      <c r="E93" s="6"/>
      <c r="F93" s="6"/>
      <c r="G93" s="6"/>
      <c r="H93" s="6"/>
      <c r="I93" s="6"/>
    </row>
    <row r="94" spans="2:9" ht="13.5" customHeight="1" x14ac:dyDescent="0.2"/>
    <row r="95" spans="2:9" ht="13.5" customHeight="1" x14ac:dyDescent="0.2">
      <c r="D95" t="str">
        <f>hidden!$G$3</f>
        <v>VERO</v>
      </c>
      <c r="G95" t="str">
        <f>hidden!$G$4</f>
        <v>FALSO</v>
      </c>
    </row>
    <row r="98" spans="3:9" x14ac:dyDescent="0.2">
      <c r="C98" s="13" t="str" cm="1">
        <f t="array" ref="C98">_xlfn.SWITCH(hidden!K31,1,hidden!I33,2,hidden!I32,"")</f>
        <v/>
      </c>
      <c r="D98" s="14"/>
      <c r="E98" s="14"/>
      <c r="F98" s="14"/>
      <c r="G98" s="14"/>
      <c r="H98" s="14"/>
      <c r="I98" s="15"/>
    </row>
    <row r="99" spans="3:9" x14ac:dyDescent="0.2">
      <c r="C99" s="16"/>
      <c r="D99" s="12"/>
      <c r="E99" s="12"/>
      <c r="F99" s="12"/>
      <c r="G99" s="12"/>
      <c r="H99" s="12"/>
      <c r="I99" s="17"/>
    </row>
    <row r="100" spans="3:9" x14ac:dyDescent="0.2">
      <c r="C100" s="16"/>
      <c r="D100" s="12"/>
      <c r="E100" s="12"/>
      <c r="F100" s="12"/>
      <c r="G100" s="12"/>
      <c r="H100" s="12"/>
      <c r="I100" s="17"/>
    </row>
    <row r="101" spans="3:9" x14ac:dyDescent="0.2">
      <c r="C101" s="18"/>
      <c r="D101" s="19"/>
      <c r="E101" s="19"/>
      <c r="F101" s="19"/>
      <c r="G101" s="19"/>
      <c r="H101" s="19"/>
      <c r="I101" s="20"/>
    </row>
    <row r="103" spans="3:9" ht="37.25" customHeight="1" x14ac:dyDescent="0.2">
      <c r="C103" s="12" t="str">
        <f>hidden!I35</f>
        <v>(c) L'economia circolare è definita come un approccio “ prendi, fabbrica e butta” alle nostre risorse naturali.</v>
      </c>
      <c r="D103" s="12"/>
      <c r="E103" s="12"/>
      <c r="F103" s="12"/>
      <c r="G103" s="12"/>
      <c r="H103" s="12"/>
      <c r="I103" s="12"/>
    </row>
    <row r="105" spans="3:9" x14ac:dyDescent="0.2">
      <c r="D105" t="str">
        <f>hidden!$G$3</f>
        <v>VERO</v>
      </c>
      <c r="G105" t="str">
        <f>hidden!$G$4</f>
        <v>FALSO</v>
      </c>
    </row>
    <row r="108" spans="3:9" x14ac:dyDescent="0.2">
      <c r="C108" s="13" t="str" cm="1">
        <f t="array" ref="C108">_xlfn.SWITCH(hidden!K36,1,hidden!I38,2,hidden!I37,"")</f>
        <v/>
      </c>
      <c r="D108" s="14"/>
      <c r="E108" s="14"/>
      <c r="F108" s="14"/>
      <c r="G108" s="14"/>
      <c r="H108" s="14"/>
      <c r="I108" s="15"/>
    </row>
    <row r="109" spans="3:9" x14ac:dyDescent="0.2">
      <c r="C109" s="16"/>
      <c r="D109" s="12"/>
      <c r="E109" s="12"/>
      <c r="F109" s="12"/>
      <c r="G109" s="12"/>
      <c r="H109" s="12"/>
      <c r="I109" s="17"/>
    </row>
    <row r="110" spans="3:9" x14ac:dyDescent="0.2">
      <c r="C110" s="16"/>
      <c r="D110" s="12"/>
      <c r="E110" s="12"/>
      <c r="F110" s="12"/>
      <c r="G110" s="12"/>
      <c r="H110" s="12"/>
      <c r="I110" s="17"/>
    </row>
    <row r="111" spans="3:9" x14ac:dyDescent="0.2">
      <c r="C111" s="18"/>
      <c r="D111" s="19"/>
      <c r="E111" s="19"/>
      <c r="F111" s="19"/>
      <c r="G111" s="19"/>
      <c r="H111" s="19"/>
      <c r="I111" s="20"/>
    </row>
    <row r="113" spans="2:9" ht="23.25" customHeight="1" x14ac:dyDescent="0.2">
      <c r="B113" s="49" t="str">
        <f>hidden!E41</f>
        <v>5 consigli per sostenere l'economia circolare in agricoltura</v>
      </c>
      <c r="C113" s="49"/>
      <c r="D113" s="49"/>
      <c r="E113" s="49"/>
      <c r="F113" s="49"/>
      <c r="G113" s="49"/>
      <c r="H113" s="49"/>
      <c r="I113" s="49"/>
    </row>
    <row r="115" spans="2:9" x14ac:dyDescent="0.2">
      <c r="B115" s="9" t="str">
        <f>hidden!I41</f>
        <v>Scoprire</v>
      </c>
    </row>
    <row r="117" spans="2:9" x14ac:dyDescent="0.2">
      <c r="C117" s="13" t="str">
        <f>IF(hidden!K43=TRUE,hidden!I43,"")</f>
        <v/>
      </c>
      <c r="D117" s="14"/>
      <c r="E117" s="14"/>
      <c r="F117" s="14"/>
      <c r="G117" s="14"/>
      <c r="H117" s="14"/>
      <c r="I117" s="15"/>
    </row>
    <row r="118" spans="2:9" x14ac:dyDescent="0.2">
      <c r="C118" s="16"/>
      <c r="D118" s="12"/>
      <c r="E118" s="12"/>
      <c r="F118" s="12"/>
      <c r="G118" s="12"/>
      <c r="H118" s="12"/>
      <c r="I118" s="17"/>
    </row>
    <row r="119" spans="2:9" x14ac:dyDescent="0.2">
      <c r="C119" s="16"/>
      <c r="D119" s="12"/>
      <c r="E119" s="12"/>
      <c r="F119" s="12"/>
      <c r="G119" s="12"/>
      <c r="H119" s="12"/>
      <c r="I119" s="17"/>
    </row>
    <row r="120" spans="2:9" x14ac:dyDescent="0.2">
      <c r="C120" s="18"/>
      <c r="D120" s="19"/>
      <c r="E120" s="19"/>
      <c r="F120" s="19"/>
      <c r="G120" s="19"/>
      <c r="H120" s="19"/>
      <c r="I120" s="20"/>
    </row>
    <row r="122" spans="2:9" x14ac:dyDescent="0.2">
      <c r="C122" s="13" t="str">
        <f>IF(hidden!K44=TRUE,hidden!I44,"")</f>
        <v/>
      </c>
      <c r="D122" s="14"/>
      <c r="E122" s="14"/>
      <c r="F122" s="14"/>
      <c r="G122" s="14"/>
      <c r="H122" s="14"/>
      <c r="I122" s="15"/>
    </row>
    <row r="123" spans="2:9" x14ac:dyDescent="0.2">
      <c r="C123" s="16"/>
      <c r="D123" s="12"/>
      <c r="E123" s="12"/>
      <c r="F123" s="12"/>
      <c r="G123" s="12"/>
      <c r="H123" s="12"/>
      <c r="I123" s="17"/>
    </row>
    <row r="124" spans="2:9" x14ac:dyDescent="0.2">
      <c r="C124" s="16"/>
      <c r="D124" s="12"/>
      <c r="E124" s="12"/>
      <c r="F124" s="12"/>
      <c r="G124" s="12"/>
      <c r="H124" s="12"/>
      <c r="I124" s="17"/>
    </row>
    <row r="125" spans="2:9" x14ac:dyDescent="0.2">
      <c r="C125" s="18"/>
      <c r="D125" s="19"/>
      <c r="E125" s="19"/>
      <c r="F125" s="19"/>
      <c r="G125" s="19"/>
      <c r="H125" s="19"/>
      <c r="I125" s="20"/>
    </row>
    <row r="127" spans="2:9" x14ac:dyDescent="0.2">
      <c r="C127" s="13" t="str">
        <f>IF(hidden!K45=TRUE,hidden!I45,"")</f>
        <v/>
      </c>
      <c r="D127" s="14"/>
      <c r="E127" s="14"/>
      <c r="F127" s="14"/>
      <c r="G127" s="14"/>
      <c r="H127" s="14"/>
      <c r="I127" s="15"/>
    </row>
    <row r="128" spans="2:9" x14ac:dyDescent="0.2">
      <c r="C128" s="16"/>
      <c r="D128" s="12"/>
      <c r="E128" s="12"/>
      <c r="F128" s="12"/>
      <c r="G128" s="12"/>
      <c r="H128" s="12"/>
      <c r="I128" s="17"/>
    </row>
    <row r="129" spans="2:9" x14ac:dyDescent="0.2">
      <c r="C129" s="16"/>
      <c r="D129" s="12"/>
      <c r="E129" s="12"/>
      <c r="F129" s="12"/>
      <c r="G129" s="12"/>
      <c r="H129" s="12"/>
      <c r="I129" s="17"/>
    </row>
    <row r="130" spans="2:9" x14ac:dyDescent="0.2">
      <c r="C130" s="18"/>
      <c r="D130" s="19"/>
      <c r="E130" s="19"/>
      <c r="F130" s="19"/>
      <c r="G130" s="19"/>
      <c r="H130" s="19"/>
      <c r="I130" s="20"/>
    </row>
    <row r="132" spans="2:9" x14ac:dyDescent="0.2">
      <c r="C132" s="13" t="str">
        <f>IF(hidden!K46=TRUE,hidden!I46,"")</f>
        <v/>
      </c>
      <c r="D132" s="14"/>
      <c r="E132" s="14"/>
      <c r="F132" s="14"/>
      <c r="G132" s="14"/>
      <c r="H132" s="14"/>
      <c r="I132" s="15"/>
    </row>
    <row r="133" spans="2:9" x14ac:dyDescent="0.2">
      <c r="C133" s="16"/>
      <c r="D133" s="12"/>
      <c r="E133" s="12"/>
      <c r="F133" s="12"/>
      <c r="G133" s="12"/>
      <c r="H133" s="12"/>
      <c r="I133" s="17"/>
    </row>
    <row r="134" spans="2:9" x14ac:dyDescent="0.2">
      <c r="C134" s="16"/>
      <c r="D134" s="12"/>
      <c r="E134" s="12"/>
      <c r="F134" s="12"/>
      <c r="G134" s="12"/>
      <c r="H134" s="12"/>
      <c r="I134" s="17"/>
    </row>
    <row r="135" spans="2:9" x14ac:dyDescent="0.2">
      <c r="C135" s="18"/>
      <c r="D135" s="19"/>
      <c r="E135" s="19"/>
      <c r="F135" s="19"/>
      <c r="G135" s="19"/>
      <c r="H135" s="19"/>
      <c r="I135" s="20"/>
    </row>
    <row r="137" spans="2:9" x14ac:dyDescent="0.2">
      <c r="C137" s="13" t="str">
        <f>IF(hidden!K47=TRUE,hidden!I47,"")</f>
        <v/>
      </c>
      <c r="D137" s="14"/>
      <c r="E137" s="14"/>
      <c r="F137" s="14"/>
      <c r="G137" s="14"/>
      <c r="H137" s="14"/>
      <c r="I137" s="15"/>
    </row>
    <row r="138" spans="2:9" x14ac:dyDescent="0.2">
      <c r="C138" s="16"/>
      <c r="D138" s="12"/>
      <c r="E138" s="12"/>
      <c r="F138" s="12"/>
      <c r="G138" s="12"/>
      <c r="H138" s="12"/>
      <c r="I138" s="17"/>
    </row>
    <row r="139" spans="2:9" x14ac:dyDescent="0.2">
      <c r="C139" s="16"/>
      <c r="D139" s="12"/>
      <c r="E139" s="12"/>
      <c r="F139" s="12"/>
      <c r="G139" s="12"/>
      <c r="H139" s="12"/>
      <c r="I139" s="17"/>
    </row>
    <row r="140" spans="2:9" x14ac:dyDescent="0.2">
      <c r="C140" s="18"/>
      <c r="D140" s="19"/>
      <c r="E140" s="19"/>
      <c r="F140" s="19"/>
      <c r="G140" s="19"/>
      <c r="H140" s="19"/>
      <c r="I140" s="20"/>
    </row>
    <row r="143" spans="2:9" x14ac:dyDescent="0.2">
      <c r="B143" s="31" t="str">
        <f>IF(AND(hidden!K43=TRUE,hidden!K44=TRUE,hidden!K45=TRUE,hidden!K46=TRUE,hidden!K47=TRUE),hidden!I49,"")</f>
        <v/>
      </c>
      <c r="C143" s="32"/>
      <c r="D143" s="32"/>
      <c r="E143" s="32"/>
      <c r="F143" s="32"/>
      <c r="G143" s="32"/>
      <c r="H143" s="32"/>
      <c r="I143" s="33"/>
    </row>
    <row r="144" spans="2:9" x14ac:dyDescent="0.2">
      <c r="B144" s="34"/>
      <c r="C144" s="35"/>
      <c r="D144" s="35"/>
      <c r="E144" s="35"/>
      <c r="F144" s="35"/>
      <c r="G144" s="35"/>
      <c r="H144" s="35"/>
      <c r="I144" s="36"/>
    </row>
    <row r="145" spans="2:9" x14ac:dyDescent="0.2">
      <c r="B145" s="37"/>
      <c r="C145" s="38"/>
      <c r="D145" s="38"/>
      <c r="E145" s="38"/>
      <c r="F145" s="38"/>
      <c r="G145" s="38"/>
      <c r="H145" s="38"/>
      <c r="I145" s="39"/>
    </row>
  </sheetData>
  <mergeCells count="27">
    <mergeCell ref="B143:I145"/>
    <mergeCell ref="C33:H35"/>
    <mergeCell ref="C37:H39"/>
    <mergeCell ref="C83:I83"/>
    <mergeCell ref="E69:H71"/>
    <mergeCell ref="E73:H75"/>
    <mergeCell ref="E77:H79"/>
    <mergeCell ref="C103:I103"/>
    <mergeCell ref="C108:I111"/>
    <mergeCell ref="C132:I135"/>
    <mergeCell ref="C137:I140"/>
    <mergeCell ref="B113:I113"/>
    <mergeCell ref="C117:I120"/>
    <mergeCell ref="C122:I125"/>
    <mergeCell ref="C127:I130"/>
    <mergeCell ref="C6:H6"/>
    <mergeCell ref="C4:H4"/>
    <mergeCell ref="C8:H8"/>
    <mergeCell ref="C92:I92"/>
    <mergeCell ref="C98:I101"/>
    <mergeCell ref="C81:I81"/>
    <mergeCell ref="C86:I89"/>
    <mergeCell ref="C11:I11"/>
    <mergeCell ref="E61:H64"/>
    <mergeCell ref="E45:H47"/>
    <mergeCell ref="E50:H53"/>
    <mergeCell ref="E55:H59"/>
  </mergeCells>
  <pageMargins left="0.7" right="0.7" top="0.75" bottom="0.75" header="0.3" footer="0.3"/>
  <pageSetup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Group Box 1">
              <controlPr defaultSize="0" autoFill="0" autoPict="0">
                <anchor moveWithCells="1">
                  <from>
                    <xdr:col>2</xdr:col>
                    <xdr:colOff>12700</xdr:colOff>
                    <xdr:row>11</xdr:row>
                    <xdr:rowOff>114300</xdr:rowOff>
                  </from>
                  <to>
                    <xdr:col>6</xdr:col>
                    <xdr:colOff>647700</xdr:colOff>
                    <xdr:row>30</xdr:row>
                    <xdr:rowOff>177800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Option Button 2">
              <controlPr defaultSize="0" autoFill="0" autoLine="0" autoPict="0">
                <anchor moveWithCells="1">
                  <from>
                    <xdr:col>5</xdr:col>
                    <xdr:colOff>177800</xdr:colOff>
                    <xdr:row>13</xdr:row>
                    <xdr:rowOff>114300</xdr:rowOff>
                  </from>
                  <to>
                    <xdr:col>5</xdr:col>
                    <xdr:colOff>457200</xdr:colOff>
                    <xdr:row>15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Option Button 3">
              <controlPr defaultSize="0" autoFill="0" autoLine="0" autoPict="0">
                <anchor moveWithCells="1">
                  <from>
                    <xdr:col>5</xdr:col>
                    <xdr:colOff>190500</xdr:colOff>
                    <xdr:row>17</xdr:row>
                    <xdr:rowOff>139700</xdr:rowOff>
                  </from>
                  <to>
                    <xdr:col>5</xdr:col>
                    <xdr:colOff>457200</xdr:colOff>
                    <xdr:row>19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Option Button 4">
              <controlPr defaultSize="0" autoFill="0" autoLine="0" autoPict="0">
                <anchor moveWithCells="1">
                  <from>
                    <xdr:col>5</xdr:col>
                    <xdr:colOff>177800</xdr:colOff>
                    <xdr:row>22</xdr:row>
                    <xdr:rowOff>114300</xdr:rowOff>
                  </from>
                  <to>
                    <xdr:col>5</xdr:col>
                    <xdr:colOff>457200</xdr:colOff>
                    <xdr:row>24</xdr:row>
                    <xdr:rowOff>101600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Option Button 5">
              <controlPr defaultSize="0" autoFill="0" autoLine="0" autoPict="0">
                <anchor moveWithCells="1">
                  <from>
                    <xdr:col>5</xdr:col>
                    <xdr:colOff>203200</xdr:colOff>
                    <xdr:row>27</xdr:row>
                    <xdr:rowOff>177800</xdr:rowOff>
                  </from>
                  <to>
                    <xdr:col>5</xdr:col>
                    <xdr:colOff>406400</xdr:colOff>
                    <xdr:row>29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3</xdr:col>
                    <xdr:colOff>190500</xdr:colOff>
                    <xdr:row>43</xdr:row>
                    <xdr:rowOff>165100</xdr:rowOff>
                  </from>
                  <to>
                    <xdr:col>3</xdr:col>
                    <xdr:colOff>457200</xdr:colOff>
                    <xdr:row>45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3</xdr:col>
                    <xdr:colOff>215900</xdr:colOff>
                    <xdr:row>48</xdr:row>
                    <xdr:rowOff>127000</xdr:rowOff>
                  </from>
                  <to>
                    <xdr:col>3</xdr:col>
                    <xdr:colOff>482600</xdr:colOff>
                    <xdr:row>50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3</xdr:col>
                    <xdr:colOff>203200</xdr:colOff>
                    <xdr:row>54</xdr:row>
                    <xdr:rowOff>0</xdr:rowOff>
                  </from>
                  <to>
                    <xdr:col>3</xdr:col>
                    <xdr:colOff>431800</xdr:colOff>
                    <xdr:row>55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Option Button 9">
              <controlPr defaultSize="0" autoFill="0" autoLine="0" autoPict="0">
                <anchor moveWithCells="1">
                  <from>
                    <xdr:col>3</xdr:col>
                    <xdr:colOff>190500</xdr:colOff>
                    <xdr:row>67</xdr:row>
                    <xdr:rowOff>152400</xdr:rowOff>
                  </from>
                  <to>
                    <xdr:col>3</xdr:col>
                    <xdr:colOff>495300</xdr:colOff>
                    <xdr:row>69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Option Button 10">
              <controlPr defaultSize="0" autoFill="0" autoLine="0" autoPict="0">
                <anchor moveWithCells="1">
                  <from>
                    <xdr:col>3</xdr:col>
                    <xdr:colOff>190500</xdr:colOff>
                    <xdr:row>71</xdr:row>
                    <xdr:rowOff>152400</xdr:rowOff>
                  </from>
                  <to>
                    <xdr:col>3</xdr:col>
                    <xdr:colOff>419100</xdr:colOff>
                    <xdr:row>73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Option Button 11">
              <controlPr defaultSize="0" autoFill="0" autoLine="0" autoPict="0">
                <anchor moveWithCells="1">
                  <from>
                    <xdr:col>3</xdr:col>
                    <xdr:colOff>177800</xdr:colOff>
                    <xdr:row>75</xdr:row>
                    <xdr:rowOff>177800</xdr:rowOff>
                  </from>
                  <to>
                    <xdr:col>3</xdr:col>
                    <xdr:colOff>431800</xdr:colOff>
                    <xdr:row>77</xdr:row>
                    <xdr:rowOff>50800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5" name="Option Button 14">
              <controlPr defaultSize="0" autoFill="0" autoLine="0" autoPict="0">
                <anchor moveWithCells="1">
                  <from>
                    <xdr:col>5</xdr:col>
                    <xdr:colOff>495300</xdr:colOff>
                    <xdr:row>82</xdr:row>
                    <xdr:rowOff>482600</xdr:rowOff>
                  </from>
                  <to>
                    <xdr:col>6</xdr:col>
                    <xdr:colOff>63500</xdr:colOff>
                    <xdr:row>84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6" name="Group Box 15">
              <controlPr defaultSize="0" autoFill="0" autoPict="0">
                <anchor moveWithCells="1">
                  <from>
                    <xdr:col>1</xdr:col>
                    <xdr:colOff>609600</xdr:colOff>
                    <xdr:row>93</xdr:row>
                    <xdr:rowOff>88900</xdr:rowOff>
                  </from>
                  <to>
                    <xdr:col>6</xdr:col>
                    <xdr:colOff>1295400</xdr:colOff>
                    <xdr:row>95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7" name="Option Button 16">
              <controlPr defaultSize="0" autoFill="0" autoLine="0" autoPict="0">
                <anchor moveWithCells="1">
                  <from>
                    <xdr:col>2</xdr:col>
                    <xdr:colOff>647700</xdr:colOff>
                    <xdr:row>93</xdr:row>
                    <xdr:rowOff>139700</xdr:rowOff>
                  </from>
                  <to>
                    <xdr:col>2</xdr:col>
                    <xdr:colOff>990600</xdr:colOff>
                    <xdr:row>95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18" name="Option Button 17">
              <controlPr defaultSize="0" autoFill="0" autoLine="0" autoPict="0">
                <anchor moveWithCells="1">
                  <from>
                    <xdr:col>5</xdr:col>
                    <xdr:colOff>520700</xdr:colOff>
                    <xdr:row>93</xdr:row>
                    <xdr:rowOff>114300</xdr:rowOff>
                  </from>
                  <to>
                    <xdr:col>6</xdr:col>
                    <xdr:colOff>76200</xdr:colOff>
                    <xdr:row>95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9" name="Group Box 12">
              <controlPr defaultSize="0" autoFill="0" autoPict="0">
                <anchor moveWithCells="1">
                  <from>
                    <xdr:col>1</xdr:col>
                    <xdr:colOff>622300</xdr:colOff>
                    <xdr:row>82</xdr:row>
                    <xdr:rowOff>419100</xdr:rowOff>
                  </from>
                  <to>
                    <xdr:col>7</xdr:col>
                    <xdr:colOff>25400</xdr:colOff>
                    <xdr:row>84</xdr:row>
                    <xdr:rowOff>63500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20" name="Option Button 13">
              <controlPr defaultSize="0" autoFill="0" autoLine="0" autoPict="0">
                <anchor moveWithCells="1">
                  <from>
                    <xdr:col>2</xdr:col>
                    <xdr:colOff>723900</xdr:colOff>
                    <xdr:row>82</xdr:row>
                    <xdr:rowOff>482600</xdr:rowOff>
                  </from>
                  <to>
                    <xdr:col>2</xdr:col>
                    <xdr:colOff>1028700</xdr:colOff>
                    <xdr:row>84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21" name="Group Box 19">
              <controlPr defaultSize="0" autoFill="0" autoPict="0">
                <anchor moveWithCells="1">
                  <from>
                    <xdr:col>1</xdr:col>
                    <xdr:colOff>635000</xdr:colOff>
                    <xdr:row>103</xdr:row>
                    <xdr:rowOff>63500</xdr:rowOff>
                  </from>
                  <to>
                    <xdr:col>7</xdr:col>
                    <xdr:colOff>12700</xdr:colOff>
                    <xdr:row>105</xdr:row>
                    <xdr:rowOff>127000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Option Button 20">
              <controlPr defaultSize="0" autoFill="0" autoLine="0" autoPict="0">
                <anchor moveWithCells="1">
                  <from>
                    <xdr:col>2</xdr:col>
                    <xdr:colOff>685800</xdr:colOff>
                    <xdr:row>103</xdr:row>
                    <xdr:rowOff>165100</xdr:rowOff>
                  </from>
                  <to>
                    <xdr:col>2</xdr:col>
                    <xdr:colOff>1066800</xdr:colOff>
                    <xdr:row>105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Option Button 21">
              <controlPr defaultSize="0" autoFill="0" autoLine="0" autoPict="0">
                <anchor moveWithCells="1">
                  <from>
                    <xdr:col>5</xdr:col>
                    <xdr:colOff>482600</xdr:colOff>
                    <xdr:row>103</xdr:row>
                    <xdr:rowOff>152400</xdr:rowOff>
                  </from>
                  <to>
                    <xdr:col>6</xdr:col>
                    <xdr:colOff>50800</xdr:colOff>
                    <xdr:row>105</xdr:row>
                    <xdr:rowOff>25400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1</xdr:col>
                    <xdr:colOff>177800</xdr:colOff>
                    <xdr:row>117</xdr:row>
                    <xdr:rowOff>0</xdr:rowOff>
                  </from>
                  <to>
                    <xdr:col>1</xdr:col>
                    <xdr:colOff>431800</xdr:colOff>
                    <xdr:row>118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</xdr:col>
                    <xdr:colOff>177800</xdr:colOff>
                    <xdr:row>137</xdr:row>
                    <xdr:rowOff>25400</xdr:rowOff>
                  </from>
                  <to>
                    <xdr:col>1</xdr:col>
                    <xdr:colOff>431800</xdr:colOff>
                    <xdr:row>138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</xdr:col>
                    <xdr:colOff>177800</xdr:colOff>
                    <xdr:row>132</xdr:row>
                    <xdr:rowOff>12700</xdr:rowOff>
                  </from>
                  <to>
                    <xdr:col>1</xdr:col>
                    <xdr:colOff>419100</xdr:colOff>
                    <xdr:row>133</xdr:row>
                    <xdr:rowOff>88900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1</xdr:col>
                    <xdr:colOff>190500</xdr:colOff>
                    <xdr:row>127</xdr:row>
                    <xdr:rowOff>38100</xdr:rowOff>
                  </from>
                  <to>
                    <xdr:col>1</xdr:col>
                    <xdr:colOff>444500</xdr:colOff>
                    <xdr:row>128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1</xdr:col>
                    <xdr:colOff>177800</xdr:colOff>
                    <xdr:row>121</xdr:row>
                    <xdr:rowOff>165100</xdr:rowOff>
                  </from>
                  <to>
                    <xdr:col>1</xdr:col>
                    <xdr:colOff>431800</xdr:colOff>
                    <xdr:row>123</xdr:row>
                    <xdr:rowOff>63500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93C52D-C918-4784-9DD2-DDCEB2588664}">
  <dimension ref="D3:K49"/>
  <sheetViews>
    <sheetView zoomScale="75" workbookViewId="0">
      <selection activeCell="E18" sqref="E18"/>
    </sheetView>
  </sheetViews>
  <sheetFormatPr baseColWidth="10" defaultColWidth="8.83203125" defaultRowHeight="15" x14ac:dyDescent="0.2"/>
  <cols>
    <col min="5" max="5" width="47.6640625" style="1" customWidth="1"/>
    <col min="8" max="8" width="15.5" style="1" customWidth="1"/>
    <col min="9" max="9" width="51.5" style="1" customWidth="1"/>
  </cols>
  <sheetData>
    <row r="3" spans="4:11" ht="16" x14ac:dyDescent="0.2">
      <c r="E3" s="1" t="s">
        <v>8</v>
      </c>
      <c r="G3" t="s">
        <v>10</v>
      </c>
    </row>
    <row r="4" spans="4:11" ht="32" x14ac:dyDescent="0.2">
      <c r="E4" s="1" t="s">
        <v>9</v>
      </c>
      <c r="G4" t="s">
        <v>11</v>
      </c>
    </row>
    <row r="6" spans="4:11" ht="64" x14ac:dyDescent="0.2">
      <c r="E6" s="1" t="s">
        <v>12</v>
      </c>
    </row>
    <row r="7" spans="4:11" x14ac:dyDescent="0.2">
      <c r="H7" s="1">
        <v>0</v>
      </c>
    </row>
    <row r="8" spans="4:11" ht="48" x14ac:dyDescent="0.2">
      <c r="D8" t="s">
        <v>0</v>
      </c>
      <c r="E8" s="1" t="s">
        <v>13</v>
      </c>
      <c r="H8" s="1" t="s">
        <v>14</v>
      </c>
      <c r="I8" s="1" t="s">
        <v>19</v>
      </c>
    </row>
    <row r="9" spans="4:11" ht="48" x14ac:dyDescent="0.2">
      <c r="H9" s="1" t="s">
        <v>16</v>
      </c>
      <c r="I9" s="1" t="s">
        <v>18</v>
      </c>
    </row>
    <row r="10" spans="4:11" ht="64" x14ac:dyDescent="0.2">
      <c r="H10" s="1" t="s">
        <v>15</v>
      </c>
      <c r="I10" s="1" t="s">
        <v>20</v>
      </c>
    </row>
    <row r="11" spans="4:11" ht="48" x14ac:dyDescent="0.2">
      <c r="H11" s="1" t="s">
        <v>17</v>
      </c>
      <c r="I11" s="1" t="s">
        <v>21</v>
      </c>
    </row>
    <row r="13" spans="4:11" ht="32" x14ac:dyDescent="0.2">
      <c r="I13" s="1" t="s">
        <v>22</v>
      </c>
    </row>
    <row r="14" spans="4:11" ht="32" x14ac:dyDescent="0.2">
      <c r="D14" t="s">
        <v>1</v>
      </c>
      <c r="E14" s="1" t="s">
        <v>23</v>
      </c>
    </row>
    <row r="15" spans="4:11" ht="48" x14ac:dyDescent="0.2">
      <c r="H15" s="1" t="s">
        <v>24</v>
      </c>
      <c r="I15" s="1" t="s">
        <v>25</v>
      </c>
      <c r="K15" t="b">
        <v>0</v>
      </c>
    </row>
    <row r="16" spans="4:11" ht="48" x14ac:dyDescent="0.2">
      <c r="H16" s="1" t="s">
        <v>28</v>
      </c>
      <c r="I16" s="50" t="s">
        <v>26</v>
      </c>
      <c r="K16" t="b">
        <v>0</v>
      </c>
    </row>
    <row r="17" spans="4:11" ht="48" x14ac:dyDescent="0.2">
      <c r="H17" s="1" t="s">
        <v>29</v>
      </c>
      <c r="I17" s="1" t="s">
        <v>27</v>
      </c>
      <c r="K17" t="b">
        <v>0</v>
      </c>
    </row>
    <row r="19" spans="4:11" ht="48" x14ac:dyDescent="0.2">
      <c r="I19" s="1" t="s">
        <v>30</v>
      </c>
    </row>
    <row r="20" spans="4:11" ht="32" x14ac:dyDescent="0.2">
      <c r="D20" t="s">
        <v>2</v>
      </c>
      <c r="E20" s="1" t="s">
        <v>31</v>
      </c>
      <c r="G20">
        <v>0</v>
      </c>
      <c r="H20" s="1" t="s">
        <v>3</v>
      </c>
      <c r="I20" s="1" t="s">
        <v>32</v>
      </c>
    </row>
    <row r="21" spans="4:11" ht="32" x14ac:dyDescent="0.2">
      <c r="H21" s="1" t="s">
        <v>4</v>
      </c>
      <c r="I21" s="1" t="s">
        <v>33</v>
      </c>
    </row>
    <row r="22" spans="4:11" ht="32" x14ac:dyDescent="0.2">
      <c r="H22" s="1" t="s">
        <v>5</v>
      </c>
      <c r="I22" s="1" t="s">
        <v>34</v>
      </c>
    </row>
    <row r="25" spans="4:11" ht="32" x14ac:dyDescent="0.2">
      <c r="D25" t="s">
        <v>7</v>
      </c>
      <c r="E25" s="1" t="s">
        <v>35</v>
      </c>
      <c r="I25" s="8" t="s">
        <v>36</v>
      </c>
    </row>
    <row r="26" spans="4:11" x14ac:dyDescent="0.2">
      <c r="K26">
        <v>0</v>
      </c>
    </row>
    <row r="27" spans="4:11" ht="48" x14ac:dyDescent="0.2">
      <c r="I27" s="1" t="s">
        <v>37</v>
      </c>
    </row>
    <row r="28" spans="4:11" ht="48" x14ac:dyDescent="0.2">
      <c r="I28" s="1" t="s">
        <v>38</v>
      </c>
    </row>
    <row r="30" spans="4:11" ht="32" x14ac:dyDescent="0.2">
      <c r="I30" s="8" t="s">
        <v>39</v>
      </c>
    </row>
    <row r="31" spans="4:11" x14ac:dyDescent="0.2">
      <c r="K31">
        <v>0</v>
      </c>
    </row>
    <row r="32" spans="4:11" ht="32" x14ac:dyDescent="0.2">
      <c r="I32" s="1" t="s">
        <v>40</v>
      </c>
    </row>
    <row r="33" spans="5:11" ht="48" x14ac:dyDescent="0.2">
      <c r="I33" s="1" t="s">
        <v>41</v>
      </c>
    </row>
    <row r="35" spans="5:11" ht="32" x14ac:dyDescent="0.2">
      <c r="I35" s="1" t="s">
        <v>42</v>
      </c>
    </row>
    <row r="36" spans="5:11" x14ac:dyDescent="0.2">
      <c r="K36">
        <v>0</v>
      </c>
    </row>
    <row r="37" spans="5:11" ht="32" x14ac:dyDescent="0.2">
      <c r="I37" s="1" t="s">
        <v>43</v>
      </c>
    </row>
    <row r="38" spans="5:11" ht="32" x14ac:dyDescent="0.2">
      <c r="I38" s="1" t="s">
        <v>44</v>
      </c>
    </row>
    <row r="41" spans="5:11" ht="16" x14ac:dyDescent="0.2">
      <c r="E41" s="1" t="s">
        <v>52</v>
      </c>
      <c r="I41" s="1" t="s">
        <v>45</v>
      </c>
    </row>
    <row r="43" spans="5:11" ht="64" x14ac:dyDescent="0.2">
      <c r="I43" s="1" t="s">
        <v>46</v>
      </c>
      <c r="K43" t="b">
        <v>0</v>
      </c>
    </row>
    <row r="44" spans="5:11" ht="48" x14ac:dyDescent="0.2">
      <c r="I44" s="1" t="s">
        <v>47</v>
      </c>
      <c r="K44" t="b">
        <v>0</v>
      </c>
    </row>
    <row r="45" spans="5:11" ht="48" x14ac:dyDescent="0.2">
      <c r="I45" s="1" t="s">
        <v>48</v>
      </c>
      <c r="K45" t="b">
        <v>0</v>
      </c>
    </row>
    <row r="46" spans="5:11" ht="48" x14ac:dyDescent="0.2">
      <c r="I46" s="1" t="s">
        <v>49</v>
      </c>
      <c r="K46" t="b">
        <v>0</v>
      </c>
    </row>
    <row r="47" spans="5:11" ht="48" x14ac:dyDescent="0.2">
      <c r="I47" s="1" t="s">
        <v>50</v>
      </c>
      <c r="K47" t="b">
        <v>0</v>
      </c>
    </row>
    <row r="49" spans="9:9" ht="64" x14ac:dyDescent="0.2">
      <c r="I49" s="1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HeadingPairs>
  <TitlesOfParts>
    <vt:vector size="7" baseType="lpstr">
      <vt:lpstr>agro-ecologica &amp; EC</vt:lpstr>
      <vt:lpstr>hidden</vt:lpstr>
      <vt:lpstr>Q1_Statement_1</vt:lpstr>
      <vt:lpstr>Q1_Statement_2</vt:lpstr>
      <vt:lpstr>Q1_Statement_3</vt:lpstr>
      <vt:lpstr>Q1_Statement_4</vt:lpstr>
      <vt:lpstr>Question_1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Jim Baird</dc:creator>
  <cp:lastModifiedBy>Letizia Slovogorodski</cp:lastModifiedBy>
  <dcterms:created xsi:type="dcterms:W3CDTF">2025-01-07T11:02:42Z</dcterms:created>
  <dcterms:modified xsi:type="dcterms:W3CDTF">2025-01-14T11:12:57Z</dcterms:modified>
</cp:coreProperties>
</file>