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G:\.shortcut-targets-by-id\11TuzgpH2pjzx5MYYLMMkljdeW1T7OCbk\CIRCLE 2\WP 2\R2.3_Tools\Agriculture\Zip files\SI\RP1\"/>
    </mc:Choice>
  </mc:AlternateContent>
  <xr:revisionPtr revIDLastSave="0" documentId="13_ncr:1_{A7C5B42D-80EB-4C37-A037-F02E94D8EEFF}" xr6:coauthVersionLast="47" xr6:coauthVersionMax="47" xr10:uidLastSave="{00000000-0000-0000-0000-000000000000}"/>
  <bookViews>
    <workbookView xWindow="980" yWindow="-20620" windowWidth="28800" windowHeight="15290" firstSheet="1" activeTab="1" xr2:uid="{00000000-000D-0000-FFFF-FFFF00000000}"/>
  </bookViews>
  <sheets>
    <sheet name="Hidden Sheet" sheetId="1" state="hidden" r:id="rId1"/>
    <sheet name="Kmetijske emisij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VhjhbvvSS303Kx+jlSJuYPUvvJMm3dsQFeat/AyCk3I="/>
    </ext>
  </extLst>
</workbook>
</file>

<file path=xl/calcChain.xml><?xml version="1.0" encoding="utf-8"?>
<calcChain xmlns="http://schemas.openxmlformats.org/spreadsheetml/2006/main">
  <c r="A51" i="1" l="1"/>
  <c r="A50" i="1"/>
  <c r="A49" i="1"/>
  <c r="A48" i="1"/>
  <c r="A47" i="1"/>
  <c r="A46" i="1"/>
  <c r="A45" i="1"/>
  <c r="A44" i="1"/>
  <c r="A43" i="1"/>
  <c r="A42" i="1"/>
  <c r="A41" i="1"/>
  <c r="A40" i="1"/>
  <c r="A39" i="1"/>
  <c r="A38" i="1"/>
  <c r="A37" i="1"/>
  <c r="A36" i="1"/>
  <c r="A35" i="1"/>
  <c r="A34" i="1"/>
  <c r="A33" i="1"/>
  <c r="A32" i="1"/>
  <c r="A31" i="1"/>
  <c r="A30" i="1"/>
  <c r="A29" i="1"/>
  <c r="A28" i="1"/>
  <c r="E53" i="1" s="1"/>
  <c r="B53" i="1" l="1"/>
  <c r="C53" i="1"/>
  <c r="D53" i="1"/>
  <c r="A53" i="1"/>
  <c r="A17" i="2" l="1"/>
  <c r="A15" i="2"/>
  <c r="A13" i="2"/>
  <c r="A11" i="2"/>
</calcChain>
</file>

<file path=xl/sharedStrings.xml><?xml version="1.0" encoding="utf-8"?>
<sst xmlns="http://schemas.openxmlformats.org/spreadsheetml/2006/main" count="113" uniqueCount="110">
  <si>
    <t>Kmetijske dejavnosti (po kategorizaciji FAO in IPCC)</t>
  </si>
  <si>
    <t>Splošne prakse izbrane kmetijske dejavnosti, ki prispevajo k emisijam</t>
  </si>
  <si>
    <t>Vrsta emisije</t>
  </si>
  <si>
    <t>Vpliv na planet</t>
  </si>
  <si>
    <t>Rešitve</t>
  </si>
  <si>
    <t>Gozdna zemljišča</t>
  </si>
  <si>
    <t>Krčenje gozdov se pogosto zgodi zaradi pridobivanja surovin iz gozdarstva ali samega zemljišča. Gozdna zemljišča se lahko izsekajo tudi za alternativno uporabo. Mokrišča, obdelovalna zemljišča, travniki, naselja in gozdna zemljišča se lahko</t>
  </si>
  <si>
    <r>
      <rPr>
        <sz val="12"/>
        <color theme="1"/>
        <rFont val="Calibri"/>
        <family val="2"/>
      </rPr>
      <t>CO</t>
    </r>
    <r>
      <rPr>
        <vertAlign val="subscript"/>
        <sz val="12"/>
        <color theme="1"/>
        <rFont val="Calibri (Body)"/>
      </rPr>
      <t>2</t>
    </r>
  </si>
  <si>
    <t>To lahko velike ponore ogljika spremeni v vir emisij toplogrednih plinov. To lahko povzroči izgubo habitatov, škodo biotski raznovrstnosti in spremembo ekosistemov.</t>
  </si>
  <si>
    <t>Mednarodni sporazumi za odpravo krčenja gozdov/ zakonodaja za spodbujanje obnove gozdnih površin/ širitev gozdnih površin za izravnavo emisij.</t>
  </si>
  <si>
    <t>Goreča biomasa - gozdni požari, požari tropskih gozdov, tla</t>
  </si>
  <si>
    <t>Gozdni požari, požari v tropskih gozdovih, tla, biomasa kurjenje gozdnih zemljišč, obdelovalnih površin, travnikov, mokrišč, naselij in drugih zemljišč vsi povzročajo emisije</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</si>
  <si>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</si>
  <si>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Poleg običajnih vrst emisij se pri sežiganju onesnažene biomase lahko sproščajo tudi žveplovi oksidi, težke kovine in klorove spojine. Vsi ti dejavniki so škodljivi tako za zdravje ljudi kot za ozračje. To lahko spremeni podnebje</t>
  </si>
  <si>
    <t>V krožnem biogospodarstvu je mogoče biomaso in druge biološke materiale pretvoriti v tržne proizvode za dodajanje vrednosti in podporo novim poslovnim modelom.</t>
  </si>
  <si>
    <t>Preobrazba gozdnih zemljišč</t>
  </si>
  <si>
    <t>Ta se lahko spremenijo v mokrišča, obdelovalne površine, travnike, naselja. Lahko pa se zemljišča uporabljajo za pridobivanje surovin, npr. šote itd.</t>
  </si>
  <si>
    <r>
      <rPr>
        <sz val="12"/>
        <color theme="1"/>
        <rFont val="Calibri"/>
        <family val="2"/>
      </rPr>
      <t>CO</t>
    </r>
    <r>
      <rPr>
        <vertAlign val="subscript"/>
        <sz val="12"/>
        <color theme="1"/>
        <rFont val="Calibri (Body)"/>
      </rPr>
      <t>2</t>
    </r>
  </si>
  <si>
    <t>To lahko povzroči izgubo gozdov, izgubo dragocenih zalog ogljika, degradacijo tal, uničenje habitatov in ekosistemov</t>
  </si>
  <si>
    <t>Po podatkih organizacije WWF je preživetje 1,6 milijarde ljudi odvisno od gozdov, od tega 60 milijonov za preživetje. Za podporo krožnemu gozdarstvu so potrebni prepoved preusmerjanja ter politika, ki podpira zaščito in obnovo gozdov.</t>
  </si>
  <si>
    <t>Izsušena organska tla</t>
  </si>
  <si>
    <t>Izsuševanje organskih tal, ponovno namakanje organskih tal za obdelovalna zemljišča, mokrišča, gozdna zemljišča, travnike lahko privede do izgube ogljika pri shranjevanju ali izgube možnosti za zajemanje in shranjevanje ogljika. Tak primer so šotišča, ki se izsušujejo za kmetijstvo, pridobivanje šote, vrtnarjenje itd.</t>
  </si>
  <si>
    <r>
      <rPr>
        <sz val="12"/>
        <color theme="1"/>
        <rFont val="Calibri"/>
        <family val="2"/>
      </rPr>
      <t>CO</t>
    </r>
    <r>
      <rPr>
        <vertAlign val="subscript"/>
        <sz val="12"/>
        <color theme="1"/>
        <rFont val="Calibri (Body)"/>
      </rPr>
      <t>2</t>
    </r>
  </si>
  <si>
    <t>Odvodnjavanje pri višjih temperaturah povečuje oksidacijo organskih snovi in več emisij. Prav tako lahko degradira tla, zmanjša zmogljivost shranjevanja ogljika ter spremeni fizikalne in kemijske lastnosti tal.</t>
  </si>
  <si>
    <t>Organske spremembe, kot je uporaba rastlinskih ostankov in drugih organskih snovi ter izboljšanje sestave kakovosti tal, podpora sekvestraciji ogljika, večja raven hranilnosti , bolj zdravi habitati.</t>
  </si>
  <si>
    <t>Gojenje organskih tal</t>
  </si>
  <si>
    <t>Živalski gnoj, blato iz čistilnih naprav in druga organska gnojila, ki se uporabljajo na obdelovalnih površinah in travnikih, kar povzroča emisije</t>
  </si>
  <si>
    <r>
      <rPr>
        <sz val="12"/>
        <color theme="1"/>
        <rFont val="Calibri"/>
        <family val="2"/>
      </rPr>
      <t>N</t>
    </r>
    <r>
      <rPr>
        <vertAlign val="subscript"/>
        <sz val="12"/>
        <color theme="1"/>
        <rFont val="Calibri (Body)"/>
      </rPr>
      <t>2</t>
    </r>
    <r>
      <rPr>
        <sz val="12"/>
        <color theme="1"/>
        <rFont val="Calibri"/>
        <family val="2"/>
      </rPr>
      <t>O</t>
    </r>
  </si>
  <si>
    <t>Pogosto lahko gojenje organskih tal privede do zelo rodovitnih tal, vendar imajo lahko tudi visoko koncentracijo mehkih kovin in antibiotikov, kar povečuje tveganje za lokalni ekosistem in spreminja sestavo tal</t>
  </si>
  <si>
    <t>prepoved uporabe sintetičnih pesticidov in gnojil ter podpora ekološkemu kmetovanju lahko zmanjšata vpliv na tla, vodo ter lokalne habitate in ekosisteme.</t>
  </si>
  <si>
    <t>Sintetična gnojila</t>
  </si>
  <si>
    <t>Gnojila in zlasti dušikova gnojila povzročajo sproščanje dušikovega oksida, ki je 273-krat močnejši od ogljikovega dioksida.</t>
  </si>
  <si>
    <r>
      <rPr>
        <sz val="12"/>
        <color theme="1"/>
        <rFont val="Calibri"/>
        <family val="2"/>
      </rPr>
      <t>N</t>
    </r>
    <r>
      <rPr>
        <vertAlign val="subscript"/>
        <sz val="12"/>
        <color theme="1"/>
        <rFont val="Calibri (Body)"/>
      </rPr>
      <t>2</t>
    </r>
    <r>
      <rPr>
        <sz val="12"/>
        <color theme="1"/>
        <rFont val="Calibri"/>
        <family val="2"/>
      </rPr>
      <t>O</t>
    </r>
  </si>
  <si>
    <t>So eden glavnih povzročiteljev onesnaženja z dušikom</t>
  </si>
  <si>
    <t>Uporaba organskih gnojil, izogibanje gnojenju ob pričakovanih padavinah, uporaba le po potrebi in med rastjo rastlin, ko je temperatura tal nad 6 stopinj C, ko se preveri rodovitnost tal in se ugotovi, kaj in koliko je potrebno. S sajenjem detelje, ki lahko absorbira dušik iz zraka, lahko zmanjšamo potrebo po gnojilu.</t>
  </si>
  <si>
    <t>rastlinski ostanki</t>
  </si>
  <si>
    <t>emisije dušika v ostankih poljščin ali obnovljeni krmi in pašnikih, ki ostanejo na poljih za obogatitev tal.</t>
  </si>
  <si>
    <r>
      <rPr>
        <sz val="12"/>
        <color theme="1"/>
        <rFont val="Calibri"/>
        <family val="2"/>
      </rPr>
      <t>N</t>
    </r>
    <r>
      <rPr>
        <vertAlign val="subscript"/>
        <sz val="12"/>
        <color theme="1"/>
        <rFont val="Calibri (Body)"/>
      </rPr>
      <t>2</t>
    </r>
    <r>
      <rPr>
        <sz val="12"/>
        <color theme="1"/>
        <rFont val="Calibri"/>
        <family val="2"/>
      </rPr>
      <t>O</t>
    </r>
  </si>
  <si>
    <t>Neučinkovito nanašanje žetvenih ostankov na površino tal lahko povzroči erozijo tal in izgubo organske snovi v tleh ali pa prepreči stik semena s tlemi in ohranja tla mokra.</t>
  </si>
  <si>
    <t>Ob natančnem upravljanju lahko izboljša rodovitnost tal, podpira sekvestracijo ogljika in preprečuje erozijo.</t>
  </si>
  <si>
    <t>Gnoj na pašnikih in pašnikih</t>
  </si>
  <si>
    <t>Živalski odpadki, ki jih živina pušča na upravljanih zemljiščih.</t>
  </si>
  <si>
    <r>
      <rPr>
        <sz val="12"/>
        <color theme="1"/>
        <rFont val="Calibri"/>
        <family val="2"/>
      </rPr>
      <t>N</t>
    </r>
    <r>
      <rPr>
        <vertAlign val="subscript"/>
        <sz val="12"/>
        <color theme="1"/>
        <rFont val="Calibri (Body)"/>
      </rPr>
      <t>2</t>
    </r>
    <r>
      <rPr>
        <sz val="12"/>
        <color theme="1"/>
        <rFont val="Calibri"/>
        <family val="2"/>
      </rPr>
      <t>O</t>
    </r>
  </si>
  <si>
    <t>Nenatančno skladiščenje, pretirana uporaba, neučinkovita uporaba lahko povzročijo povečane emisije in tveganje onesnaženja tal, vode itd.</t>
  </si>
  <si>
    <t>Bistveno je upravljati uporabo živinskih gnojil, da se uporabljajo v pravem letnem času in v ustreznih vremenskih razmerah, da se poveča izkoristek dušika in prepreči njegova izguba.</t>
  </si>
  <si>
    <t>Gnoj, ki se uporablja v tleh</t>
  </si>
  <si>
    <t>Živalski odpadki, uporabljeni na zemljiščih za obogatitev tal</t>
  </si>
  <si>
    <r>
      <rPr>
        <sz val="12"/>
        <color theme="1"/>
        <rFont val="Calibri"/>
        <family val="2"/>
      </rPr>
      <t>N</t>
    </r>
    <r>
      <rPr>
        <vertAlign val="subscript"/>
        <sz val="12"/>
        <color theme="1"/>
        <rFont val="Calibri (Body)"/>
      </rPr>
      <t>2</t>
    </r>
    <r>
      <rPr>
        <sz val="12"/>
        <color theme="1"/>
        <rFont val="Calibri"/>
        <family val="2"/>
      </rPr>
      <t>O</t>
    </r>
  </si>
  <si>
    <t>Nenatančno skladiščenje, pretirana uporaba, neučinkovita uporaba lahko povzročijo povečane emisije in nevarnost onesnaženja tal, vode itd.</t>
  </si>
  <si>
    <t>Bistveno je, da se gnojilo uporablja ob pravem letnem času in v ustreznih vremenskih razmerah, da se poveča izkoristek dušika in prepreči njegova izguba.</t>
  </si>
  <si>
    <t>Upravljanje z gnojili</t>
  </si>
  <si>
    <t>Anaerobna laguna, tekočinski sistem, dnevni raztros, skladiščenje v trdnem stanju, suha partija, kompostiranje, digestorji, sežiganje za gorivo, sežiganje kot odpadek, pašnik in pašnik za gnojenje - vsi načini skladiščenja, obdelave in uporabe gnoja lahko povzročijo emisije</t>
  </si>
  <si>
    <r>
      <rPr>
        <sz val="12"/>
        <color theme="1"/>
        <rFont val="Calibri"/>
        <family val="2"/>
      </rPr>
      <t>N</t>
    </r>
    <r>
      <rPr>
        <vertAlign val="subscript"/>
        <sz val="12"/>
        <color theme="1"/>
        <rFont val="Calibri (Body)"/>
      </rPr>
      <t>2</t>
    </r>
    <r>
      <rPr>
        <sz val="12"/>
        <color theme="1"/>
        <rFont val="Calibri"/>
        <family val="2"/>
      </rPr>
      <t>O, CH</t>
    </r>
    <r>
      <rPr>
        <vertAlign val="subscript"/>
        <sz val="12"/>
        <color theme="1"/>
        <rFont val="Calibri (Body)"/>
      </rPr>
      <t>4</t>
    </r>
  </si>
  <si>
    <t>Bistveno je, da se uporaba gnojila upravlja tako, da se uporablja ob pravem letnem času in v ustreznih vremenskih razmerah, da se poveča izkoristek dušika in prepreči izguba dušika. Prav tako je pomembno pravilno skladiščenje, da se prepreči izcejanje ali odtekanje, ki lahko vpliva na podzemne ali površinske vode, lokalne habitate in ekosisteme.</t>
  </si>
  <si>
    <t>Enterična fermentacija</t>
  </si>
  <si>
    <t>K temu lahko prispevajo mlečno govedo, govedo brez mleka, ovce, prašiči, konji, koze, jeleni, bivoli, osli, perutnina itd.</t>
  </si>
  <si>
    <r>
      <rPr>
        <sz val="12"/>
        <color theme="1"/>
        <rFont val="Calibri"/>
        <family val="2"/>
      </rPr>
      <t>CH</t>
    </r>
    <r>
      <rPr>
        <vertAlign val="subscript"/>
        <sz val="12"/>
        <color theme="1"/>
        <rFont val="Calibri (Body)"/>
      </rPr>
      <t>4</t>
    </r>
  </si>
  <si>
    <t>Približno 30 % antropogenih emisij metana na svetu povzročajo prežvekovalci, ki jih redijo za meso in mleko. Povečanje temperatur, velikost živali in kakovost hrane lahko prispevajo k povečanju emisij.</t>
  </si>
  <si>
    <t>Povečanje kakovosti krme lahko vodi k zmanjšanju črevesne fermentacije. To je mogoče doseči s spremembo sestave krme, da se zmanjša tvorba vodika. Podaljšanje pašne sezone, optimizacija starosti in hitrosti telitve/jagnjetine itd. ter zmanjšanje starosti ob zakolu so nekatere od priporočenih strategij za upravljanje in zmanjšanje emisij metana.</t>
  </si>
  <si>
    <t>požari v savanah</t>
  </si>
  <si>
    <t>Požiganje površin savane in kurjenje biomase lahko povzročita emisije</t>
  </si>
  <si>
    <r>
      <rPr>
        <sz val="12"/>
        <color theme="1"/>
        <rFont val="Calibri"/>
        <family val="2"/>
      </rPr>
      <t>N</t>
    </r>
    <r>
      <rPr>
        <vertAlign val="subscript"/>
        <sz val="12"/>
        <color theme="1"/>
        <rFont val="Calibri (Body)"/>
      </rPr>
      <t>2</t>
    </r>
    <r>
      <rPr>
        <sz val="12"/>
        <color theme="1"/>
        <rFont val="Calibri"/>
        <family val="2"/>
      </rPr>
      <t>O, CH</t>
    </r>
    <r>
      <rPr>
        <vertAlign val="subscript"/>
        <sz val="12"/>
        <color theme="1"/>
        <rFont val="Calibri (Body)"/>
      </rPr>
      <t>4</t>
    </r>
  </si>
  <si>
    <t>Vsako leto požari požgejo 3 % svetovne vegetacije. Požari v savanah jih povzročijo 70 %. Ti požari povzročajo poplave in erozijo na gorskih pobočjih. Pri tem se v ozračje sproščajo trdni delci in emisije ogljika. Zaradi tega lahko v tropih nastane suša, v puščavah pa se poveča sušno vreme.</t>
  </si>
  <si>
    <t>Ohranjanje zemljišč za ohranjanje ekosistemov lahko podpira razvoj vrst in preprečuje emisije. Če je treba požigati savane, je priporočljivo, da se to stori na začetku sušne sezone, da se zmanjša intenzivnost požarov in s tem povezane emisije.</t>
  </si>
  <si>
    <t>Sežiganje rastlinskih ostankov</t>
  </si>
  <si>
    <t>Sežiganje rastlinskih ostankov povzroča številne emisije toplogrednih plinov. Če so pridelki onesnaženi, so lahko vrste emisij še bolj raznolike.</t>
  </si>
  <si>
    <r>
      <rPr>
        <sz val="12"/>
        <color theme="1"/>
        <rFont val="Calibri"/>
        <family val="2"/>
      </rPr>
      <t>N</t>
    </r>
    <r>
      <rPr>
        <vertAlign val="subscript"/>
        <sz val="12"/>
        <color theme="1"/>
        <rFont val="Calibri (Body)"/>
      </rPr>
      <t>2</t>
    </r>
    <r>
      <rPr>
        <sz val="12"/>
        <color theme="1"/>
        <rFont val="Calibri"/>
        <family val="2"/>
      </rPr>
      <t>O, CH</t>
    </r>
    <r>
      <rPr>
        <vertAlign val="subscript"/>
        <sz val="12"/>
        <color theme="1"/>
        <rFont val="Calibri (Body)"/>
      </rPr>
      <t>4</t>
    </r>
  </si>
  <si>
    <t>Sežiganje rastlinskih ostankov je pogosta praksa, ki povzroča onesnaževanje zraka, vpliv na zdravje ljudi in emisije.</t>
  </si>
  <si>
    <t>Uporaba rastlinskih ostankov za upravljanje kakovosti tal ali kot del krme in druge uporabe v kmetijstvu lahko podpira krožno kmetijstvo v praksi.</t>
  </si>
  <si>
    <t>Gojenje riža</t>
  </si>
  <si>
    <t>To je poljščina, ki se goji v potopljenih razmerah. Zato se pogosto goji tam, kjer je veliko letnih padavin. Žetev, mlatenje, čiščenje, odvažanje, sušenje na polju, zlaganje in vrečkanje so različne faze žetve riža.</t>
  </si>
  <si>
    <r>
      <rPr>
        <sz val="12"/>
        <color theme="1"/>
        <rFont val="Calibri"/>
        <family val="2"/>
      </rPr>
      <t>CH</t>
    </r>
    <r>
      <rPr>
        <vertAlign val="subscript"/>
        <sz val="12"/>
        <color theme="1"/>
        <rFont val="Calibri (Body)"/>
      </rPr>
      <t>4</t>
    </r>
  </si>
  <si>
    <t>Poplavljena polja lahko povzročijo bakterije na razpadajočih organskih snoveh in sproščanje emisij, pridelki ne absorbirajo gnojil</t>
  </si>
  <si>
    <t>Preverjanje, ali so podtalnice pod 70 cm, da se poveča donos, in oblikovanje pasov okoli polj, da se prepreči odtekanje vode. Žetev ob pravem času za zmanjšanje izgub in povečanje kakovosti riža. Izbira tal (ilovnata tla) in izbira lokacij z veliko količino padavin ter preprečevanje potrebe po dodatnem namakanju.</t>
  </si>
  <si>
    <t>Raba energije na kmetiji</t>
  </si>
  <si>
    <t>Uporaba fosilnih goriv na kmetijah za vsakodnevno delovanje kmetije.</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</si>
  <si>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</si>
  <si>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Zaradi rabe energije, ki temelji na fosilnih gorivih, se v ozračje sproščajo ogljik in drugi toplogredni plini. Kmetijska proizvodnja se povečuje, med letoma 2000 in 2020 se je na svetovni ravni podvojila, do leta 2050 pa naj bi se ponovno podvojila, da bi zadovoljila svetovno povpraševanje po hrani. S povečanjem proizvodnje se je povečala tudi poraba energije, zlasti uporaba utekočinjenega naftnega plina.</t>
  </si>
  <si>
    <t>Prehod na obnovljive vire energije, uporaba vetrnih turbin, sončnih kolektorjev, sistemov za rekuperacijo toplote, ploščnih hladilnikov za hlajenje mleka lahko zmanjša emisije energije. Z anaerobno fermentacijo lahko ustvarimo bioplin/biometan, ki se uporablja kot alternativni vir energije.</t>
  </si>
  <si>
    <t>Proizvodnja gnojil</t>
  </si>
  <si>
    <t>Proizvodnja gnojil lahko povzroči številne emisije. Največ emisij je pri proizvodnji gnojil na osnovi dušika, sledijo gnojila na osnovi fosfatov in nato gnojila na osnovi kalija.</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</si>
  <si>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t>
    </r>
  </si>
  <si>
    <t>Ta praksa povzroča sproščanje dušikovega monoksida in dušikovega dioksida ter škoduje ozonskemu plašču. To spodbuja globalno segrevanje.</t>
  </si>
  <si>
    <t>Uporaba tehnologije za spremljanje emisij iz proizvodnje in zgodnje odkrivanje, da se prepreči tveganje onesnaževanja zraka, uhajanja itd.</t>
  </si>
  <si>
    <t>Proizvodnja pesticidov</t>
  </si>
  <si>
    <t>Pri proizvodnji pesticidov nastajajo poleg emisij pri uporabi pesticidov tudi emisije pri proizvodnji in prevozu. Raba energije je največji vzrok za emisije v proizvodnji</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</si>
  <si>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</si>
  <si>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Zaradi tega nastajajo nevarni in nenevarni tekoči in trdni odpadki. Ti med drugim vključujejo nevarne kemikalije, težke kovine, aktivne pesticide, cianide, izrabljena topila in odpadno embalažo. Hlapne organske spojine, izpušni plini, trdni delci, toplogredni plini, odpadne vode prispevajo k onesnaževanju tal, podtalnice, površinskih voda in zraka.</t>
  </si>
  <si>
    <t>Licence, dovoljenja, inšpekcijski pregledi, odobritve načrtovanja, spremljanje so vse metode nadzora proizvodnje in zagotavljanja zmanjšanja vseh okoljskih tveganj. To lahko podpira tudi načrtovanje in obvladovanje tveganj za preprečevanje in odpravljanje nesreč.</t>
  </si>
  <si>
    <t>Energija, porabljena za pakiranje, predelavo, prevoz in porabo v gospodinjstvih</t>
  </si>
  <si>
    <t>Energija, ki se sprošča pri proizvodnji, prevozu, pripravi in kuhanju hrane v gospodinjstvu</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</si>
  <si>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</si>
  <si>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Proizvodnja hrane je močno odvisna od fosilnih goriv. Najbolj energetsko intenzivni so procesi toplotnih faznih sprememb, npr. proizvodnja instant kave, mleka v prahu, čipsa, kruha itd. Tudi hladilni transport je energetsko zelo intenziven.</t>
  </si>
  <si>
    <t>Uporaba vozil z ničelno neto vrednostjo in obnovljivih virov energije lahko zmanjša emisije energije in uporabi trajnostne alternative za ohranjanje funkcionalnosti delovanja.</t>
  </si>
  <si>
    <t>Raba industrijskih procesov in izdelkov - maloprodaja hrane</t>
  </si>
  <si>
    <t>Te emisije so običajno povezane s skladiščenjem, klimatizacijo in hlajenjem živil.</t>
  </si>
  <si>
    <t>F-plini</t>
  </si>
  <si>
    <t>F-plini spodbujajo globalno segrevanje. Fluorirani ogljikovodiki (HFC), perfluorirani ogljikovodiki (PFC) in žveplov heksafluorid (SF6) so znani kot fluorirani toplogredni plini ali f-plini. Ko se sprostijo, ostanejo v ozračju več tisoč let.</t>
  </si>
  <si>
    <t>F-pline je mogoče predelati in ponovno uporabiti, kar lahko zmanjša odtis hladilnega sredstva za 9 %. Rekuperacija ima manjši vpliv kot proizvodnja primarnih hladilnih sredstev.</t>
  </si>
  <si>
    <t>Odstranjevanje živilskih odpadkov</t>
  </si>
  <si>
    <t>emisije, ki nastanejo pri različnih načinih odstranjevanja živilskih odpadkov, od kompostiranja do odlaganja na odlagališčih.</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</si>
  <si>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</si>
  <si>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Pri gnitju hrane na odlagališčih lahko nastaja metan, ki je močnejši od ogljikovega dioksida. Odpadna hrana pomeni tudi izgubo energije, časa, vode itd., ki se porabijo za pridelavo, spravilo, pakiranje in prevoz hrane. To lahko spodbuja revščino zaradi pomanjkanja hrane. To lahko vpliva na kakovost zraka. To lahko ogrozi varnost preskrbe s hrano.</t>
  </si>
  <si>
    <t>Preprečevanje nastajanja živilskih odpadkov ne zmanjšuje le emisij, temveč lahko podpira tudi boj proti revščini zaradi pomanjkanja hrane. Uporaba stranskih proizvodov in presežkov lahko pomaga preprečevati zavrženo hrano. Izobraževanje o lokalnem nakupovanju, kupovanju tistega, kar potrebujete, in kompostiranju. Podpiranje krožnih pobud, kot je https://food.cloud/, dobrodelna organizacija, ki hrano, namenjeno za odpadke, razdeli dobrodelnim organizacijam za uporabo.</t>
  </si>
  <si>
    <t xml:space="preserve"> Emisije iz kmetijskih dejavnosti in rešitve</t>
  </si>
  <si>
    <t xml:space="preserve"> V tem orodju boste lahko izbrali različne najpogostejše zabeležene kmetijske dejavnosti, kot sta jih razvrstila FAO in IPCC. Ko boste izbrali antikulturno dejavnost, boste lahko izvedeli več o vrstah emisij toplogrednih plinov, ki jih povzroča izbrana kmetijska dejavnost. Poleg tega boste lahko raziskali vplive na okolje in nekatere krožne rešitve za zmanjšanje kmetijskih emisij. Obstajajo lahko tudi druge emisije, ki niso navedene v tem orodju. Orodje opredeljuje najpogostejše emisije, povezane z vsako dejavnostjo. Nekatere dejavnosti lahko vključujejo tudi druge emisije, npr. če je sežgani les onesnažen itd.</t>
  </si>
  <si>
    <t xml:space="preserve"> Kmetijske dejavnosti</t>
  </si>
  <si>
    <t xml:space="preserve">Če želite izvedeti več o emisijah iz kmetijstva, izberite eno od kmetijskih dejavnosti s spustnega seznama. </t>
  </si>
  <si>
    <t>Najpogostejše vrste emisij</t>
  </si>
  <si>
    <t>Krožne rešitve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</si>
</sst>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Calibri"/>
      <scheme val="minor"/>
    </font>
    <font>
      <b/>
      <sz val="12"/>
      <color theme="1"/>
      <name val="Calibri"/>
      <family val="2"/>
    </font>
    <font>
      <sz val="12"/>
      <color theme="1"/>
      <name val="Calibri"/>
      <family val="2"/>
    </font>
    <font>
      <b/>
      <sz val="26"/>
      <color theme="1"/>
      <name val="Calibri"/>
      <family val="2"/>
    </font>
    <font>
      <sz val="12"/>
      <name val="Calibri"/>
      <family val="2"/>
    </font>
    <font>
      <sz val="20"/>
      <color theme="1"/>
      <name val="Calibri"/>
      <family val="2"/>
    </font>
    <font>
      <b/>
      <sz val="36"/>
      <color theme="1"/>
      <name val="Calibri"/>
      <family val="2"/>
    </font>
    <font>
      <b/>
      <sz val="22"/>
      <color theme="1"/>
      <name val="Calibri"/>
      <family val="2"/>
    </font>
    <font>
      <sz val="22"/>
      <color theme="1"/>
      <name val="Calibri"/>
      <family val="2"/>
    </font>
    <font>
      <sz val="10"/>
      <color theme="1"/>
      <name val="Calibri"/>
      <family val="2"/>
    </font>
    <font>
      <vertAlign val="subscript"/>
      <sz val="12"/>
      <color theme="1"/>
      <name val="Calibri (Body)"/>
    </font>
  </fonts>
  <fills count="3">
    <fill>
      <patternFill patternType="none"/>
    </fill>
    <fill>
      <patternFill patternType="gray125"/>
    </fill>
    <fill>
      <patternFill patternType="solid">
        <fgColor rgb="FFE2EFD9"/>
        <bgColor rgb="FFE2EFD9"/>
      </patternFill>
    </fill>
  </fills>
  <borders count="12">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s>
  <cellStyleXfs count="1">
    <xf numFmtId="0" fontId="0" fillId="0" borderId="0"/>
  </cellStyleXfs>
  <cellXfs count="23">
    <xf numFmtId="0" fontId="0" fillId="0" borderId="0" xfId="0"/>
    <xf numFmtId="0" fontId="1" fillId="0" borderId="1" xfId="0" applyFont="1" applyBorder="1" applyAlignment="1">
      <alignment wrapText="1"/>
    </xf>
    <xf numFmtId="0" fontId="1" fillId="0" borderId="2" xfId="0" applyFont="1" applyBorder="1" applyAlignment="1">
      <alignment wrapText="1"/>
    </xf>
    <xf numFmtId="0" fontId="1" fillId="0" borderId="2" xfId="0" applyFont="1" applyBorder="1" applyAlignment="1">
      <alignment horizontal="center" wrapText="1"/>
    </xf>
    <xf numFmtId="0" fontId="1" fillId="0" borderId="1" xfId="0" applyFont="1" applyBorder="1" applyAlignment="1">
      <alignment horizontal="center" wrapText="1"/>
    </xf>
    <xf numFmtId="0" fontId="1" fillId="0" borderId="3" xfId="0" applyFont="1" applyBorder="1" applyAlignment="1">
      <alignment wrapText="1"/>
    </xf>
    <xf numFmtId="0" fontId="2" fillId="0" borderId="4" xfId="0" applyFont="1" applyBorder="1" applyAlignment="1">
      <alignment wrapText="1"/>
    </xf>
    <xf numFmtId="0" fontId="2" fillId="0" borderId="5" xfId="0" applyFont="1" applyBorder="1" applyAlignment="1">
      <alignment wrapText="1"/>
    </xf>
    <xf numFmtId="0" fontId="1" fillId="0" borderId="5" xfId="0" applyFont="1" applyBorder="1" applyAlignment="1">
      <alignment wrapText="1"/>
    </xf>
    <xf numFmtId="0" fontId="1" fillId="0" borderId="4" xfId="0" applyFont="1" applyBorder="1" applyAlignment="1">
      <alignmen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Border="1"/>
    <xf numFmtId="0" fontId="2" fillId="0" borderId="0" xfId="0" applyFont="1"/>
    <xf numFmtId="0" fontId="6" fillId="0" borderId="8" xfId="0" applyFont="1" applyBorder="1" applyAlignment="1">
      <alignment horizontal="center" vertical="center"/>
    </xf>
    <xf numFmtId="0" fontId="1" fillId="0" borderId="0" xfId="0" applyFont="1"/>
    <xf numFmtId="0" fontId="7" fillId="2" borderId="11" xfId="0" applyFont="1" applyFill="1" applyBorder="1"/>
    <xf numFmtId="0" fontId="8" fillId="0" borderId="11" xfId="0" applyFont="1" applyBorder="1" applyAlignment="1">
      <alignment vertical="top" wrapText="1"/>
    </xf>
    <xf numFmtId="0" fontId="9" fillId="0" borderId="0" xfId="0" applyFont="1"/>
    <xf numFmtId="0" fontId="3" fillId="0" borderId="8" xfId="0" applyFont="1" applyBorder="1" applyAlignment="1">
      <alignment horizontal="center"/>
    </xf>
    <xf numFmtId="0" fontId="4" fillId="0" borderId="9" xfId="0" applyFont="1" applyBorder="1"/>
    <xf numFmtId="0" fontId="5" fillId="0" borderId="9" xfId="0" applyFont="1" applyBorder="1" applyAlignment="1">
      <alignment horizontal="center" vertical="center" wrapText="1"/>
    </xf>
    <xf numFmtId="0" fontId="4" fillId="0" borderId="1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5848350</xdr:colOff>
      <xdr:row>0</xdr:row>
      <xdr:rowOff>161925</xdr:rowOff>
    </xdr:from>
    <xdr:ext cx="2228850" cy="55245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577851</xdr:colOff>
      <xdr:row>0</xdr:row>
      <xdr:rowOff>38100</xdr:rowOff>
    </xdr:from>
    <xdr:ext cx="3282950" cy="1670050"/>
    <xdr:pic>
      <xdr:nvPicPr>
        <xdr:cNvPr id="3" name="image2.png" title="Vaizdas">
          <a:extLst>
            <a:ext uri="{FF2B5EF4-FFF2-40B4-BE49-F238E27FC236}">
              <a16:creationId xmlns:a16="http://schemas.microsoft.com/office/drawing/2014/main" id="{61673FC9-C01E-407D-9D7F-7CE7CF742C7B}"/>
            </a:ext>
          </a:extLst>
        </xdr:cNvPr>
        <xdr:cNvPicPr preferRelativeResize="0"/>
      </xdr:nvPicPr>
      <xdr:blipFill>
        <a:blip xmlns:r="http://schemas.openxmlformats.org/officeDocument/2006/relationships" r:embed="rId2" cstate="print"/>
        <a:stretch>
          <a:fillRect/>
        </a:stretch>
      </xdr:blipFill>
      <xdr:spPr>
        <a:xfrm>
          <a:off x="577851" y="38100"/>
          <a:ext cx="3282950" cy="167005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000"/>
  <sheetViews>
    <sheetView topLeftCell="C1" workbookViewId="0">
      <selection activeCell="E54" sqref="E54"/>
    </sheetView>
  </sheetViews>
  <sheetFormatPr defaultColWidth="11.25" defaultRowHeight="15" customHeight="1"/>
  <cols>
    <col min="1" max="1" width="52.125" customWidth="1"/>
    <col min="2" max="2" width="64.125" customWidth="1"/>
    <col min="3" max="3" width="47.75" customWidth="1"/>
    <col min="4" max="4" width="75.125" customWidth="1"/>
    <col min="5" max="5" width="81.6875" customWidth="1"/>
    <col min="6" max="26" width="10.6875" customWidth="1"/>
  </cols>
  <sheetData>
    <row r="1" spans="1:5" ht="15.75" customHeight="1">
      <c r="A1" s="1" t="s">
        <v>0</v>
      </c>
      <c r="B1" s="2" t="s">
        <v>1</v>
      </c>
      <c r="C1" s="3" t="s">
        <v>2</v>
      </c>
      <c r="D1" s="4" t="s">
        <v>3</v>
      </c>
      <c r="E1" s="5" t="s">
        <v>4</v>
      </c>
    </row>
    <row r="2" spans="1:5" ht="15.75" customHeight="1">
      <c r="A2" s="6"/>
      <c r="B2" s="7"/>
      <c r="C2" s="8"/>
      <c r="D2" s="9"/>
      <c r="E2" s="10"/>
    </row>
    <row r="3" spans="1:5" ht="15.75" customHeight="1">
      <c r="A3" s="6" t="s">
        <v>5</v>
      </c>
      <c r="B3" s="6" t="s">
        <v>6</v>
      </c>
      <c r="C3" s="6" t="s">
        <v>7</v>
      </c>
      <c r="D3" s="11" t="s">
        <v>8</v>
      </c>
      <c r="E3" s="11" t="s">
        <v>9</v>
      </c>
    </row>
    <row r="4" spans="1:5" ht="15.75" customHeight="1">
      <c r="A4" s="11" t="s">
        <v>10</v>
      </c>
      <c r="B4" s="11" t="s">
        <v>11</v>
      </c>
      <c r="C4" s="11" t="s">
        <v>12</v>
      </c>
      <c r="D4" s="11" t="s">
        <v>13</v>
      </c>
      <c r="E4" s="11" t="s">
        <v>14</v>
      </c>
    </row>
    <row r="5" spans="1:5" ht="15.75" customHeight="1">
      <c r="A5" s="11" t="s">
        <v>15</v>
      </c>
      <c r="B5" s="11" t="s">
        <v>16</v>
      </c>
      <c r="C5" s="11" t="s">
        <v>17</v>
      </c>
      <c r="D5" s="11" t="s">
        <v>18</v>
      </c>
      <c r="E5" s="11" t="s">
        <v>19</v>
      </c>
    </row>
    <row r="6" spans="1:5" ht="15.75" customHeight="1">
      <c r="A6" s="11" t="s">
        <v>20</v>
      </c>
      <c r="B6" s="11" t="s">
        <v>21</v>
      </c>
      <c r="C6" s="11" t="s">
        <v>22</v>
      </c>
      <c r="D6" s="11" t="s">
        <v>23</v>
      </c>
      <c r="E6" s="11" t="s">
        <v>24</v>
      </c>
    </row>
    <row r="7" spans="1:5" ht="15.75" customHeight="1">
      <c r="A7" s="11" t="s">
        <v>25</v>
      </c>
      <c r="B7" s="11" t="s">
        <v>26</v>
      </c>
      <c r="C7" s="11" t="s">
        <v>27</v>
      </c>
      <c r="D7" s="11" t="s">
        <v>28</v>
      </c>
      <c r="E7" s="11" t="s">
        <v>29</v>
      </c>
    </row>
    <row r="8" spans="1:5" ht="15.75" customHeight="1">
      <c r="A8" s="11" t="s">
        <v>30</v>
      </c>
      <c r="B8" s="11" t="s">
        <v>31</v>
      </c>
      <c r="C8" s="11" t="s">
        <v>32</v>
      </c>
      <c r="D8" s="11" t="s">
        <v>33</v>
      </c>
      <c r="E8" s="11" t="s">
        <v>34</v>
      </c>
    </row>
    <row r="9" spans="1:5" ht="15.75" customHeight="1">
      <c r="A9" s="11" t="s">
        <v>35</v>
      </c>
      <c r="B9" s="11" t="s">
        <v>36</v>
      </c>
      <c r="C9" s="11" t="s">
        <v>37</v>
      </c>
      <c r="D9" s="11" t="s">
        <v>38</v>
      </c>
      <c r="E9" s="11" t="s">
        <v>39</v>
      </c>
    </row>
    <row r="10" spans="1:5" ht="15.75" customHeight="1">
      <c r="A10" s="11" t="s">
        <v>40</v>
      </c>
      <c r="B10" s="11" t="s">
        <v>41</v>
      </c>
      <c r="C10" s="11" t="s">
        <v>42</v>
      </c>
      <c r="D10" s="11" t="s">
        <v>43</v>
      </c>
      <c r="E10" s="11" t="s">
        <v>44</v>
      </c>
    </row>
    <row r="11" spans="1:5" ht="15.75" customHeight="1">
      <c r="A11" s="11" t="s">
        <v>45</v>
      </c>
      <c r="B11" s="11" t="s">
        <v>46</v>
      </c>
      <c r="C11" s="11" t="s">
        <v>47</v>
      </c>
      <c r="D11" s="11" t="s">
        <v>48</v>
      </c>
      <c r="E11" s="11" t="s">
        <v>49</v>
      </c>
    </row>
    <row r="12" spans="1:5" ht="15.75" customHeight="1">
      <c r="A12" s="11" t="s">
        <v>50</v>
      </c>
      <c r="B12" s="11" t="s">
        <v>51</v>
      </c>
      <c r="C12" s="11" t="s">
        <v>52</v>
      </c>
      <c r="D12" s="11" t="s">
        <v>43</v>
      </c>
      <c r="E12" s="11" t="s">
        <v>53</v>
      </c>
    </row>
    <row r="13" spans="1:5" ht="15.75" customHeight="1">
      <c r="A13" s="11" t="s">
        <v>54</v>
      </c>
      <c r="B13" s="11" t="s">
        <v>55</v>
      </c>
      <c r="C13" s="11" t="s">
        <v>56</v>
      </c>
      <c r="D13" s="11" t="s">
        <v>57</v>
      </c>
      <c r="E13" s="11" t="s">
        <v>58</v>
      </c>
    </row>
    <row r="14" spans="1:5" ht="15.75" customHeight="1">
      <c r="A14" s="11" t="s">
        <v>59</v>
      </c>
      <c r="B14" s="11" t="s">
        <v>60</v>
      </c>
      <c r="C14" s="11" t="s">
        <v>61</v>
      </c>
      <c r="D14" s="11" t="s">
        <v>62</v>
      </c>
      <c r="E14" s="11" t="s">
        <v>63</v>
      </c>
    </row>
    <row r="15" spans="1:5" ht="15.75" customHeight="1">
      <c r="A15" s="11" t="s">
        <v>64</v>
      </c>
      <c r="B15" s="11" t="s">
        <v>65</v>
      </c>
      <c r="C15" s="11" t="s">
        <v>66</v>
      </c>
      <c r="D15" s="11" t="s">
        <v>67</v>
      </c>
      <c r="E15" s="11" t="s">
        <v>68</v>
      </c>
    </row>
    <row r="16" spans="1:5" ht="15.75" customHeight="1">
      <c r="A16" s="11" t="s">
        <v>69</v>
      </c>
      <c r="B16" s="11" t="s">
        <v>70</v>
      </c>
      <c r="C16" s="11" t="s">
        <v>71</v>
      </c>
      <c r="D16" s="11" t="s">
        <v>72</v>
      </c>
      <c r="E16" s="11" t="s">
        <v>73</v>
      </c>
    </row>
    <row r="17" spans="1:5" ht="15.75" customHeight="1">
      <c r="A17" s="11" t="s">
        <v>74</v>
      </c>
      <c r="B17" s="11" t="s">
        <v>75</v>
      </c>
      <c r="C17" s="11" t="s">
        <v>76</v>
      </c>
      <c r="D17" s="11" t="s">
        <v>77</v>
      </c>
      <c r="E17" s="11" t="s">
        <v>78</v>
      </c>
    </row>
    <row r="18" spans="1:5" ht="15.75" customHeight="1">
      <c r="A18" s="11" t="s">
        <v>79</v>
      </c>
      <c r="B18" s="11" t="s">
        <v>80</v>
      </c>
      <c r="C18" s="11" t="s">
        <v>81</v>
      </c>
      <c r="D18" s="11" t="s">
        <v>82</v>
      </c>
      <c r="E18" s="11" t="s">
        <v>83</v>
      </c>
    </row>
    <row r="19" spans="1:5" ht="15.75" customHeight="1">
      <c r="A19" s="11" t="s">
        <v>84</v>
      </c>
      <c r="B19" s="11" t="s">
        <v>85</v>
      </c>
      <c r="C19" s="11" t="s">
        <v>86</v>
      </c>
      <c r="D19" s="11" t="s">
        <v>87</v>
      </c>
      <c r="E19" s="11" t="s">
        <v>88</v>
      </c>
    </row>
    <row r="20" spans="1:5" ht="15.75" customHeight="1">
      <c r="A20" s="11" t="s">
        <v>89</v>
      </c>
      <c r="B20" s="11" t="s">
        <v>90</v>
      </c>
      <c r="C20" s="11" t="s">
        <v>91</v>
      </c>
      <c r="D20" s="11" t="s">
        <v>92</v>
      </c>
      <c r="E20" s="11" t="s">
        <v>93</v>
      </c>
    </row>
    <row r="21" spans="1:5" ht="15.75" customHeight="1">
      <c r="A21" s="11" t="s">
        <v>94</v>
      </c>
      <c r="B21" s="11" t="s">
        <v>95</v>
      </c>
      <c r="C21" s="11" t="s">
        <v>96</v>
      </c>
      <c r="D21" s="11" t="s">
        <v>97</v>
      </c>
      <c r="E21" s="11" t="s">
        <v>98</v>
      </c>
    </row>
    <row r="22" spans="1:5" ht="15.75" customHeight="1">
      <c r="A22" s="11" t="s">
        <v>99</v>
      </c>
      <c r="B22" s="11" t="s">
        <v>100</v>
      </c>
      <c r="C22" s="11" t="s">
        <v>101</v>
      </c>
      <c r="D22" s="11" t="s">
        <v>102</v>
      </c>
      <c r="E22" s="11" t="s">
        <v>103</v>
      </c>
    </row>
    <row r="23" spans="1:5" ht="15.75" customHeight="1">
      <c r="A23" s="11"/>
      <c r="B23" s="11"/>
      <c r="C23" s="11"/>
      <c r="D23" s="11"/>
      <c r="E23" s="11"/>
    </row>
    <row r="24" spans="1:5" ht="15.75" customHeight="1">
      <c r="A24" s="12"/>
      <c r="B24" s="12"/>
      <c r="C24" s="12"/>
      <c r="D24" s="12"/>
      <c r="E24" s="12"/>
    </row>
    <row r="25" spans="1:5" ht="15.75" customHeight="1">
      <c r="A25" s="12"/>
      <c r="B25" s="12"/>
      <c r="C25" s="12"/>
      <c r="D25" s="12"/>
      <c r="E25" s="12"/>
    </row>
    <row r="26" spans="1:5" ht="15.75" customHeight="1">
      <c r="A26" s="12"/>
      <c r="B26" s="12"/>
      <c r="C26" s="12"/>
      <c r="D26" s="12"/>
      <c r="E26" s="12"/>
    </row>
    <row r="27" spans="1:5" ht="15.75" customHeight="1"/>
    <row r="28" spans="1:5" ht="15.75" customHeight="1">
      <c r="A28" s="13">
        <f>IF('Kmetijske emisije'!$A$9='Hidden Sheet'!A3,1,0)</f>
        <v>0</v>
      </c>
    </row>
    <row r="29" spans="1:5" ht="15.75" customHeight="1">
      <c r="A29" s="13">
        <f>IF('Kmetijske emisije'!$A$9='Hidden Sheet'!A4,1,0)</f>
        <v>0</v>
      </c>
    </row>
    <row r="30" spans="1:5" ht="15.75" customHeight="1">
      <c r="A30" s="13">
        <f>IF('Kmetijske emisije'!$A$9='Hidden Sheet'!A5,1,0)</f>
        <v>0</v>
      </c>
    </row>
    <row r="31" spans="1:5" ht="15.75" customHeight="1">
      <c r="A31" s="13">
        <f>IF('Kmetijske emisije'!$A$9='Hidden Sheet'!A6,1,0)</f>
        <v>0</v>
      </c>
    </row>
    <row r="32" spans="1:5" ht="15.75" customHeight="1">
      <c r="A32" s="13">
        <f>IF('Kmetijske emisije'!$A$9='Hidden Sheet'!A7,1,0)</f>
        <v>0</v>
      </c>
    </row>
    <row r="33" spans="1:1" ht="15.75" customHeight="1">
      <c r="A33" s="13">
        <f>IF('Kmetijske emisije'!$A$9='Hidden Sheet'!A8,1,0)</f>
        <v>0</v>
      </c>
    </row>
    <row r="34" spans="1:1" ht="15.75" customHeight="1">
      <c r="A34" s="13">
        <f>IF('Kmetijske emisije'!$A$9='Hidden Sheet'!A9,1,0)</f>
        <v>0</v>
      </c>
    </row>
    <row r="35" spans="1:1" ht="15.75" customHeight="1">
      <c r="A35" s="13">
        <f>IF('Kmetijske emisije'!$A$9='Hidden Sheet'!A10,1,0)</f>
        <v>0</v>
      </c>
    </row>
    <row r="36" spans="1:1" ht="15.75" customHeight="1">
      <c r="A36" s="13">
        <f>IF('Kmetijske emisije'!$A$9='Hidden Sheet'!A11,1,0)</f>
        <v>0</v>
      </c>
    </row>
    <row r="37" spans="1:1" ht="15.75" customHeight="1">
      <c r="A37" s="13">
        <f>IF('Kmetijske emisije'!$A$9='Hidden Sheet'!A12,1,0)</f>
        <v>0</v>
      </c>
    </row>
    <row r="38" spans="1:1" ht="15.75" customHeight="1">
      <c r="A38" s="13">
        <f>IF('Kmetijske emisije'!$A$9='Hidden Sheet'!A13,1,0)</f>
        <v>0</v>
      </c>
    </row>
    <row r="39" spans="1:1" ht="15.75" customHeight="1">
      <c r="A39" s="13">
        <f>IF('Kmetijske emisije'!$A$9='Hidden Sheet'!A14,1,0)</f>
        <v>0</v>
      </c>
    </row>
    <row r="40" spans="1:1" ht="15.75" customHeight="1">
      <c r="A40" s="13">
        <f>IF('Kmetijske emisije'!$A$9='Hidden Sheet'!A15,1,0)</f>
        <v>0</v>
      </c>
    </row>
    <row r="41" spans="1:1" ht="15.75" customHeight="1">
      <c r="A41" s="13">
        <f>IF('Kmetijske emisije'!$A$9='Hidden Sheet'!A16,1,0)</f>
        <v>0</v>
      </c>
    </row>
    <row r="42" spans="1:1" ht="15.75" customHeight="1">
      <c r="A42" s="13">
        <f>IF('Kmetijske emisije'!$A$9='Hidden Sheet'!A17,1,0)</f>
        <v>0</v>
      </c>
    </row>
    <row r="43" spans="1:1" ht="15.75" customHeight="1">
      <c r="A43" s="13">
        <f>IF('Kmetijske emisije'!$A$9='Hidden Sheet'!A18,1,0)</f>
        <v>0</v>
      </c>
    </row>
    <row r="44" spans="1:1" ht="15.75" customHeight="1">
      <c r="A44" s="13">
        <f>IF('Kmetijske emisije'!$A$9='Hidden Sheet'!A19,1,0)</f>
        <v>0</v>
      </c>
    </row>
    <row r="45" spans="1:1" ht="15.75" customHeight="1">
      <c r="A45" s="13">
        <f>IF('Kmetijske emisije'!$A$9='Hidden Sheet'!A20,1,0)</f>
        <v>0</v>
      </c>
    </row>
    <row r="46" spans="1:1" ht="15.75" customHeight="1">
      <c r="A46" s="13">
        <f>IF('Kmetijske emisije'!$A$9='Hidden Sheet'!A21,1,0)</f>
        <v>0</v>
      </c>
    </row>
    <row r="47" spans="1:1" ht="15.75" customHeight="1">
      <c r="A47" s="13">
        <f>IF('Kmetijske emisije'!$A$9='Hidden Sheet'!A22,1,0)</f>
        <v>0</v>
      </c>
    </row>
    <row r="48" spans="1:1" ht="15.75" customHeight="1">
      <c r="A48" s="13">
        <f>IF('Kmetijske emisije'!$A$9='Hidden Sheet'!A23,1,0)</f>
        <v>1</v>
      </c>
    </row>
    <row r="49" spans="1:5" ht="15.75" customHeight="1">
      <c r="A49" s="13">
        <f>IF('Kmetijske emisije'!$A$9='Hidden Sheet'!A24,1,0)</f>
        <v>1</v>
      </c>
    </row>
    <row r="50" spans="1:5" ht="15.75" customHeight="1">
      <c r="A50" s="13">
        <f>IF('Kmetijske emisije'!$A$9='Hidden Sheet'!A25,1,0)</f>
        <v>1</v>
      </c>
    </row>
    <row r="51" spans="1:5" ht="15.75" customHeight="1">
      <c r="A51" s="13">
        <f>IF('Kmetijske emisije'!$A$9='Hidden Sheet'!A26,1,0)</f>
        <v>1</v>
      </c>
    </row>
    <row r="52" spans="1:5" ht="15.75" customHeight="1"/>
    <row r="53" spans="1:5" ht="15.75" customHeight="1">
      <c r="A53" s="13">
        <f>SUM(A28:A51)</f>
        <v>4</v>
      </c>
      <c r="B53" s="13">
        <f>_xlfn.IFS($A$28=1,B3,$A$29=1,B4,$A$30=1,B5, $A$31=1,B6,$A$32=1,B7,$A$33=1,B8,$A$34=1,B9,$A$35=1,B10,$A$36=1,B11,$A$37=1,B12,$A$38=1,B13,$A$39=1,B14,$A$40=1,B15,$A$41=1,B16,$A$42=1,B17,$A$43=1,B18,$A$44=1,B19,$A$45=1,B20,$A$46=1,B21,$A$47=1,B22,$A$48=1,B23,$A$49=1,B24,$A$50=1,B25,$A$51=1,B26)</f>
        <v>0</v>
      </c>
      <c r="C53" s="13">
        <f>_xlfn.IFS($A$28=1,C3,$A$29=1,C4,$A$30=1,C5, $A$31=1,C6,$A$32=1,C7,$A$33=1,C8,$A$34=1,C9,$A$35=1,C10,$A$36=1,C11,$A$37=1,C12,$A$38=1,C13,$A$39=1,C14,$A$40=1,C15,$A$41=1,C16,$A$42=1,C17,$A$43=1,C18,$A$44=1,C19,$A$45=1,C20,$A$46=1,C21,$A$47=1,C22,$A$48=1,C23,$A$49=1,C24,$A$50=1,C25,$A$51=1,C26)</f>
        <v>0</v>
      </c>
      <c r="D53" s="13">
        <f>_xlfn.IFS($A$28=1,D3,$A$29=1,D4,$A$30=1,D5, $A$31=1,D6,$A$32=1,D7,$A$33=1,D8,$A$34=1,D9,$A$35=1,D10,$A$36=1,D11,$A$37=1,D12,$A$38=1,D13,$A$39=1,D14,$A$40=1,D15,$A$41=1,D16,$A$42=1,D17,$A$43=1,D18,$A$44=1,D19,$A$45=1,D20,$A$46=1,D21,$A$47=1,D22,$A$48=1,D23,$A$49=1,D24,$A$50=1,D25,$A$51=1,D26)</f>
        <v>0</v>
      </c>
      <c r="E53" s="13">
        <f>_xlfn.IFS($A$28=1,E3,$A$29=1,E4,$A$30=1,E5, $A$31=1,E6,$A$32=1,E7,$A$33=1,E8,$A$34=1,E9,$A$35=1,E10,$A$36=1,E11,$A$37=1,E12,$A$38=1,E13,$A$39=1,E14,$A$40=1,E15,$A$41=1,E16,$A$42=1,E17,$A$43=1,E18,$A$44=1,E19,$A$45=1,E20,$A$46=1,E21,$A$47=1,E22,$A$48=1,E23,$A$49=1,E24,$A$50=1,E25,$A$51=1,E26)</f>
        <v>0</v>
      </c>
    </row>
    <row r="54" spans="1:5" ht="15.75" customHeight="1"/>
    <row r="55" spans="1:5" ht="15.75" customHeight="1"/>
    <row r="56" spans="1:5" ht="15.75" customHeight="1"/>
    <row r="57" spans="1:5" ht="15.75" customHeight="1"/>
    <row r="58" spans="1:5" ht="15.75" customHeight="1"/>
    <row r="59" spans="1:5" ht="15.75" customHeight="1"/>
    <row r="60" spans="1:5" ht="15.75" customHeight="1"/>
    <row r="61" spans="1:5" ht="15.75" customHeight="1"/>
    <row r="62" spans="1:5" ht="15.75" customHeight="1"/>
    <row r="63" spans="1:5" ht="15.75" customHeight="1"/>
    <row r="64" spans="1:5"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tabSelected="1" topLeftCell="A15" workbookViewId="0">
      <selection activeCell="A9" sqref="A9"/>
    </sheetView>
  </sheetViews>
  <sheetFormatPr defaultColWidth="11.25" defaultRowHeight="15" customHeight="1"/>
  <cols>
    <col min="1" max="1" width="191.6875" customWidth="1"/>
    <col min="2" max="26" width="10.6875" customWidth="1"/>
  </cols>
  <sheetData>
    <row r="1" spans="1:12" ht="85.5" customHeight="1">
      <c r="A1" s="19" t="s">
        <v>104</v>
      </c>
    </row>
    <row r="2" spans="1:12" ht="46.5" customHeight="1">
      <c r="A2" s="20"/>
    </row>
    <row r="3" spans="1:12" ht="51" customHeight="1">
      <c r="A3" s="21" t="s">
        <v>105</v>
      </c>
    </row>
    <row r="4" spans="1:12" ht="15.75" customHeight="1">
      <c r="A4" s="20"/>
    </row>
    <row r="5" spans="1:12" ht="15.75" customHeight="1">
      <c r="A5" s="20"/>
    </row>
    <row r="6" spans="1:12" ht="99" customHeight="1">
      <c r="A6" s="22"/>
    </row>
    <row r="7" spans="1:12" ht="35.25" customHeight="1">
      <c r="A7" s="14" t="s">
        <v>106</v>
      </c>
      <c r="B7" s="15"/>
      <c r="C7" s="15"/>
      <c r="D7" s="15"/>
      <c r="E7" s="15"/>
      <c r="F7" s="15"/>
      <c r="G7" s="15"/>
      <c r="H7" s="15"/>
      <c r="I7" s="15"/>
      <c r="J7" s="15"/>
      <c r="K7" s="15"/>
      <c r="L7" s="15"/>
    </row>
    <row r="8" spans="1:12" ht="54" customHeight="1">
      <c r="A8" s="16" t="s">
        <v>107</v>
      </c>
      <c r="B8" s="15"/>
      <c r="C8" s="15"/>
      <c r="D8" s="15"/>
      <c r="E8" s="15"/>
      <c r="F8" s="15"/>
      <c r="G8" s="15"/>
      <c r="H8" s="15"/>
      <c r="I8" s="15"/>
      <c r="J8" s="15"/>
      <c r="K8" s="15"/>
      <c r="L8" s="15"/>
    </row>
    <row r="9" spans="1:12" ht="75" customHeight="1">
      <c r="A9" s="17"/>
      <c r="B9" s="13"/>
      <c r="C9" s="13"/>
      <c r="D9" s="13"/>
      <c r="E9" s="13"/>
      <c r="F9" s="13"/>
      <c r="G9" s="13"/>
      <c r="H9" s="13"/>
      <c r="I9" s="13"/>
      <c r="J9" s="13"/>
      <c r="K9" s="13"/>
      <c r="L9" s="13"/>
    </row>
    <row r="10" spans="1:12" ht="47.25" customHeight="1">
      <c r="A10" s="16" t="s">
        <v>1</v>
      </c>
      <c r="B10" s="13"/>
      <c r="C10" s="13"/>
      <c r="D10" s="13"/>
      <c r="E10" s="13"/>
      <c r="F10" s="13"/>
      <c r="G10" s="13"/>
      <c r="H10" s="13"/>
      <c r="I10" s="13"/>
      <c r="J10" s="13"/>
      <c r="K10" s="13"/>
      <c r="L10" s="13"/>
    </row>
    <row r="11" spans="1:12" ht="93" customHeight="1">
      <c r="A11" s="17">
        <f>IF('Hidden Sheet'!$A$53&gt;0,'Hidden Sheet'!B53,"please complete first question above")</f>
        <v>0</v>
      </c>
      <c r="B11" s="13"/>
      <c r="C11" s="13"/>
      <c r="D11" s="13"/>
      <c r="E11" s="13"/>
      <c r="F11" s="13"/>
      <c r="G11" s="13"/>
      <c r="H11" s="13"/>
      <c r="I11" s="13"/>
      <c r="J11" s="13"/>
      <c r="K11" s="13"/>
      <c r="L11" s="13"/>
    </row>
    <row r="12" spans="1:12" ht="41.25" customHeight="1">
      <c r="A12" s="16" t="s">
        <v>108</v>
      </c>
    </row>
    <row r="13" spans="1:12" ht="102" customHeight="1">
      <c r="A13" s="17">
        <f>IF('Hidden Sheet'!$A$53&gt;0,'Hidden Sheet'!C53,"please complete first question above")</f>
        <v>0</v>
      </c>
    </row>
    <row r="14" spans="1:12" ht="25.5" customHeight="1">
      <c r="A14" s="16" t="s">
        <v>3</v>
      </c>
      <c r="B14" s="15"/>
      <c r="C14" s="15"/>
      <c r="D14" s="15"/>
      <c r="E14" s="15"/>
      <c r="F14" s="15"/>
      <c r="G14" s="15"/>
      <c r="H14" s="15"/>
      <c r="I14" s="15"/>
      <c r="J14" s="15"/>
      <c r="K14" s="15"/>
      <c r="L14" s="15"/>
    </row>
    <row r="15" spans="1:12" ht="105" customHeight="1">
      <c r="A15" s="17">
        <f>IF('Hidden Sheet'!$A$53&gt;0,'Hidden Sheet'!D53,"please complete first question above")</f>
        <v>0</v>
      </c>
    </row>
    <row r="16" spans="1:12" ht="30.75" customHeight="1">
      <c r="A16" s="16" t="s">
        <v>109</v>
      </c>
    </row>
    <row r="17" spans="1:12" ht="129" customHeight="1">
      <c r="A17" s="17">
        <f>IF('Hidden Sheet'!$A$53&gt;0,'Hidden Sheet'!E53,"please complete first question above")</f>
        <v>0</v>
      </c>
    </row>
    <row r="18" spans="1:12" ht="15.75" customHeight="1"/>
    <row r="19" spans="1:12" ht="15.75" customHeight="1">
      <c r="A19" s="18"/>
    </row>
    <row r="20" spans="1:12" ht="15.75" customHeight="1">
      <c r="A20" s="18"/>
    </row>
    <row r="21" spans="1:12" ht="15.75" customHeight="1"/>
    <row r="22" spans="1:12" ht="15.75" customHeight="1"/>
    <row r="23" spans="1:12" ht="15.75" customHeight="1"/>
    <row r="24" spans="1:12" ht="15.75" customHeight="1"/>
    <row r="25" spans="1:12" ht="15.75" customHeight="1"/>
    <row r="26" spans="1:12" ht="15.75" customHeight="1">
      <c r="A26" s="15"/>
      <c r="B26" s="15"/>
      <c r="C26" s="15"/>
      <c r="D26" s="15"/>
      <c r="E26" s="15"/>
      <c r="F26" s="15"/>
      <c r="G26" s="15"/>
      <c r="H26" s="15"/>
      <c r="I26" s="15"/>
      <c r="J26" s="15"/>
      <c r="K26" s="15"/>
      <c r="L26" s="15"/>
    </row>
    <row r="27" spans="1:12" ht="15.75" customHeight="1"/>
    <row r="28" spans="1:12" ht="15.75" customHeight="1"/>
    <row r="29" spans="1:12" ht="15.75" customHeight="1"/>
    <row r="30" spans="1:12" ht="15.75" customHeight="1"/>
    <row r="31" spans="1:12" ht="15.75" customHeight="1"/>
    <row r="32" spans="1:12" ht="15.75" customHeight="1"/>
    <row r="33" spans="1:12" ht="15.75" customHeight="1">
      <c r="A33" s="15"/>
      <c r="B33" s="15"/>
      <c r="C33" s="15"/>
      <c r="D33" s="15"/>
      <c r="E33" s="15"/>
      <c r="F33" s="15"/>
      <c r="G33" s="15"/>
      <c r="H33" s="15"/>
      <c r="I33" s="15"/>
      <c r="J33" s="15"/>
      <c r="K33" s="15"/>
      <c r="L33" s="15"/>
    </row>
    <row r="34" spans="1:12" ht="15.75" customHeight="1"/>
    <row r="35" spans="1:12" ht="15.75" customHeight="1"/>
    <row r="36" spans="1:12" ht="15.75" customHeight="1"/>
    <row r="37" spans="1:12" ht="15.75" customHeight="1"/>
    <row r="38" spans="1:12" ht="15.75" customHeight="1"/>
    <row r="39" spans="1:12" ht="15.75" customHeight="1"/>
    <row r="40" spans="1:12" ht="15.75" customHeight="1"/>
    <row r="41" spans="1:12" ht="15.75" customHeight="1"/>
    <row r="42" spans="1:12" ht="15.75" customHeight="1"/>
    <row r="43" spans="1:12" ht="15.75" customHeight="1"/>
    <row r="44" spans="1:12" ht="15.75" customHeight="1"/>
    <row r="45" spans="1:12" ht="15.75" customHeight="1"/>
    <row r="46" spans="1:12" ht="15.75" customHeight="1"/>
    <row r="47" spans="1:12" ht="15.75" customHeight="1"/>
    <row r="48" spans="1:12"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1:A2"/>
    <mergeCell ref="A3:A6"/>
  </mergeCells>
  <dataValidations count="1">
    <dataValidation type="custom" allowBlank="1" showErrorMessage="1" sqref="B9:L11" xr:uid="{00000000-0002-0000-0100-000001000000}">
      <formula1>"'Hidden Sheet'!A3:A26"</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'Hidden Sheet'!$A$3:$A$22</xm:f>
          </x14:formula1>
          <xm:sqref>A9</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Hidden Sheet</vt:lpstr>
      <vt:lpstr>Kmetijske emisije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Cox</dc:creator>
  <cp:lastModifiedBy>Jim Baird</cp:lastModifiedBy>
  <dcterms:created xsi:type="dcterms:W3CDTF">2024-11-08T22:50:09Z</dcterms:created>
  <dcterms:modified xsi:type="dcterms:W3CDTF">2025-01-29T10:23:02Z</dcterms:modified>
</cp:coreProperties>
</file>